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Dell\Desktop\1. QUOTATIONS - 18.09.2026\N P P\1. PROJECTS\"/>
    </mc:Choice>
  </mc:AlternateContent>
  <xr:revisionPtr revIDLastSave="0" documentId="13_ncr:1_{4E1D159F-8807-49C1-8D19-EF7FCFAE5B65}" xr6:coauthVersionLast="47" xr6:coauthVersionMax="47" xr10:uidLastSave="{00000000-0000-0000-0000-000000000000}"/>
  <bookViews>
    <workbookView xWindow="-108" yWindow="-108" windowWidth="23256" windowHeight="12456" xr2:uid="{00000000-000D-0000-FFFF-FFFF00000000}"/>
  </bookViews>
  <sheets>
    <sheet name="PROFORMA INVOICE" sheetId="1" r:id="rId1"/>
  </sheets>
  <definedNames>
    <definedName name="_xlnm.Print_Area" localSheetId="0">'PROFORMA INVOICE'!$A$1:$J$160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8" i="1" l="1"/>
  <c r="H97" i="1" l="1"/>
  <c r="J97" i="1" s="1"/>
  <c r="H96" i="1"/>
  <c r="J96" i="1" s="1"/>
  <c r="H19" i="1"/>
  <c r="J19" i="1" s="1"/>
  <c r="H20" i="1"/>
  <c r="J20" i="1" s="1"/>
  <c r="H21" i="1"/>
  <c r="J21" i="1" s="1"/>
  <c r="H22" i="1"/>
  <c r="J22" i="1" s="1"/>
  <c r="H23" i="1"/>
  <c r="J23" i="1" s="1"/>
  <c r="H24" i="1"/>
  <c r="J24" i="1" s="1"/>
  <c r="H25" i="1"/>
  <c r="J25" i="1" s="1"/>
  <c r="H26" i="1"/>
  <c r="J26" i="1" s="1"/>
  <c r="H27" i="1"/>
  <c r="J27" i="1" s="1"/>
  <c r="H28" i="1"/>
  <c r="J28" i="1" s="1"/>
  <c r="H29" i="1"/>
  <c r="J29" i="1" s="1"/>
  <c r="H30" i="1"/>
  <c r="J30" i="1" s="1"/>
  <c r="H31" i="1"/>
  <c r="J31" i="1" s="1"/>
  <c r="H32" i="1"/>
  <c r="J32" i="1" s="1"/>
  <c r="H33" i="1"/>
  <c r="J33" i="1" s="1"/>
  <c r="H34" i="1"/>
  <c r="J34" i="1" s="1"/>
  <c r="H35" i="1"/>
  <c r="J35" i="1" s="1"/>
  <c r="H36" i="1"/>
  <c r="J36" i="1" s="1"/>
  <c r="H37" i="1"/>
  <c r="J37" i="1" s="1"/>
  <c r="H38" i="1"/>
  <c r="J38" i="1" s="1"/>
  <c r="H39" i="1"/>
  <c r="J39" i="1" s="1"/>
  <c r="H41" i="1"/>
  <c r="J41" i="1" s="1"/>
  <c r="H42" i="1"/>
  <c r="J42" i="1" s="1"/>
  <c r="H43" i="1"/>
  <c r="J43" i="1" s="1"/>
  <c r="H44" i="1"/>
  <c r="J44" i="1" s="1"/>
  <c r="H45" i="1"/>
  <c r="J45" i="1" s="1"/>
  <c r="H46" i="1"/>
  <c r="J46" i="1" s="1"/>
  <c r="H47" i="1"/>
  <c r="J47" i="1" s="1"/>
  <c r="H48" i="1"/>
  <c r="J48" i="1" s="1"/>
  <c r="H49" i="1"/>
  <c r="J49" i="1" s="1"/>
  <c r="H50" i="1"/>
  <c r="J50" i="1" s="1"/>
  <c r="H51" i="1"/>
  <c r="J51" i="1" s="1"/>
  <c r="H52" i="1"/>
  <c r="J52" i="1" s="1"/>
  <c r="H53" i="1"/>
  <c r="J53" i="1" s="1"/>
  <c r="H54" i="1"/>
  <c r="J54" i="1" s="1"/>
  <c r="H55" i="1"/>
  <c r="J55" i="1" s="1"/>
  <c r="H56" i="1"/>
  <c r="J56" i="1" s="1"/>
  <c r="H57" i="1"/>
  <c r="J57" i="1" s="1"/>
  <c r="H58" i="1"/>
  <c r="J58" i="1" s="1"/>
  <c r="H59" i="1"/>
  <c r="J59" i="1" s="1"/>
  <c r="H60" i="1"/>
  <c r="J60" i="1" s="1"/>
  <c r="H61" i="1"/>
  <c r="J61" i="1" s="1"/>
  <c r="H62" i="1"/>
  <c r="J62" i="1" s="1"/>
  <c r="H63" i="1"/>
  <c r="J63" i="1" s="1"/>
  <c r="H65" i="1"/>
  <c r="J65" i="1" s="1"/>
  <c r="H66" i="1"/>
  <c r="J66" i="1" s="1"/>
  <c r="H67" i="1"/>
  <c r="J67" i="1" s="1"/>
  <c r="H68" i="1"/>
  <c r="J68" i="1" s="1"/>
  <c r="H69" i="1"/>
  <c r="J69" i="1" s="1"/>
  <c r="H70" i="1"/>
  <c r="J70" i="1" s="1"/>
  <c r="H71" i="1"/>
  <c r="J71" i="1" s="1"/>
  <c r="H72" i="1"/>
  <c r="J72" i="1" s="1"/>
  <c r="H73" i="1"/>
  <c r="J73" i="1" s="1"/>
  <c r="H74" i="1"/>
  <c r="J74" i="1" s="1"/>
  <c r="H75" i="1"/>
  <c r="J75" i="1" s="1"/>
  <c r="H76" i="1"/>
  <c r="J76" i="1" s="1"/>
  <c r="H77" i="1"/>
  <c r="J77" i="1" s="1"/>
  <c r="H78" i="1"/>
  <c r="J78" i="1" s="1"/>
  <c r="H79" i="1"/>
  <c r="J79" i="1" s="1"/>
  <c r="H80" i="1"/>
  <c r="J80" i="1" s="1"/>
  <c r="H81" i="1"/>
  <c r="J81" i="1" s="1"/>
  <c r="H82" i="1"/>
  <c r="J82" i="1" s="1"/>
  <c r="H83" i="1"/>
  <c r="J83" i="1" s="1"/>
  <c r="H84" i="1"/>
  <c r="J84" i="1" s="1"/>
  <c r="H85" i="1"/>
  <c r="J85" i="1" s="1"/>
  <c r="H86" i="1"/>
  <c r="J86" i="1" s="1"/>
  <c r="H87" i="1"/>
  <c r="J87" i="1" s="1"/>
  <c r="H88" i="1"/>
  <c r="J88" i="1" s="1"/>
  <c r="H90" i="1"/>
  <c r="J90" i="1" s="1"/>
  <c r="H91" i="1"/>
  <c r="J91" i="1" s="1"/>
  <c r="H92" i="1"/>
  <c r="J92" i="1" s="1"/>
  <c r="H93" i="1"/>
  <c r="J93" i="1" s="1"/>
  <c r="H94" i="1"/>
  <c r="J94" i="1" s="1"/>
  <c r="H95" i="1"/>
  <c r="J95" i="1" s="1"/>
  <c r="H98" i="1"/>
  <c r="J98" i="1" s="1"/>
  <c r="H99" i="1"/>
  <c r="J99" i="1" s="1"/>
  <c r="H100" i="1"/>
  <c r="J100" i="1" s="1"/>
  <c r="H101" i="1"/>
  <c r="J101" i="1" s="1"/>
  <c r="H102" i="1"/>
  <c r="J102" i="1" s="1"/>
  <c r="H103" i="1"/>
  <c r="J103" i="1" s="1"/>
  <c r="H105" i="1"/>
  <c r="J105" i="1" s="1"/>
  <c r="H106" i="1"/>
  <c r="J106" i="1" s="1"/>
  <c r="H107" i="1"/>
  <c r="J107" i="1" s="1"/>
  <c r="H108" i="1"/>
  <c r="J108" i="1" s="1"/>
  <c r="H109" i="1"/>
  <c r="J109" i="1" s="1"/>
  <c r="H110" i="1"/>
  <c r="J110" i="1" s="1"/>
  <c r="H111" i="1"/>
  <c r="J111" i="1" s="1"/>
  <c r="H113" i="1"/>
  <c r="J113" i="1" s="1"/>
  <c r="H114" i="1"/>
  <c r="J114" i="1" s="1"/>
  <c r="H115" i="1"/>
  <c r="J115" i="1" s="1"/>
  <c r="H116" i="1"/>
  <c r="J116" i="1" s="1"/>
  <c r="H117" i="1"/>
  <c r="J117" i="1" s="1"/>
  <c r="H119" i="1"/>
  <c r="J119" i="1" s="1"/>
  <c r="H120" i="1"/>
  <c r="J120" i="1" s="1"/>
  <c r="H122" i="1"/>
  <c r="J122" i="1" s="1"/>
  <c r="H123" i="1"/>
  <c r="J123" i="1" s="1"/>
  <c r="H124" i="1"/>
  <c r="J124" i="1" s="1"/>
  <c r="H126" i="1"/>
  <c r="J126" i="1" s="1"/>
  <c r="H127" i="1"/>
  <c r="J127" i="1" s="1"/>
  <c r="H128" i="1"/>
  <c r="J128" i="1" s="1"/>
  <c r="H129" i="1"/>
  <c r="J129" i="1" s="1"/>
  <c r="H130" i="1"/>
  <c r="J130" i="1" s="1"/>
  <c r="H131" i="1"/>
  <c r="J131" i="1" s="1"/>
  <c r="H132" i="1"/>
  <c r="J132" i="1" s="1"/>
  <c r="H133" i="1"/>
  <c r="J133" i="1" s="1"/>
  <c r="H135" i="1"/>
  <c r="J135" i="1" s="1"/>
  <c r="H136" i="1"/>
  <c r="J136" i="1" s="1"/>
  <c r="H137" i="1"/>
  <c r="J137" i="1" s="1"/>
  <c r="H138" i="1"/>
  <c r="J138" i="1" s="1"/>
  <c r="H139" i="1"/>
  <c r="J139" i="1" s="1"/>
  <c r="H140" i="1"/>
  <c r="J140" i="1" s="1"/>
  <c r="H141" i="1"/>
  <c r="J141" i="1" s="1"/>
  <c r="H142" i="1" l="1"/>
  <c r="J142" i="1" s="1"/>
  <c r="J143" i="1" l="1"/>
  <c r="J147" i="1" s="1"/>
  <c r="J150" i="1" s="1"/>
</calcChain>
</file>

<file path=xl/sharedStrings.xml><?xml version="1.0" encoding="utf-8"?>
<sst xmlns="http://schemas.openxmlformats.org/spreadsheetml/2006/main" count="506" uniqueCount="186">
  <si>
    <t>PROFORMA INVOICE</t>
  </si>
  <si>
    <t>Bill To,</t>
  </si>
  <si>
    <t>Mobile #</t>
  </si>
  <si>
    <t>SL</t>
  </si>
  <si>
    <t>DESCRIPTION</t>
  </si>
  <si>
    <t>MAKE</t>
  </si>
  <si>
    <t>COLOUR</t>
  </si>
  <si>
    <t>UNIT</t>
  </si>
  <si>
    <t>QTY</t>
  </si>
  <si>
    <t>AMOUNT</t>
  </si>
  <si>
    <t>V I P</t>
  </si>
  <si>
    <t>Any Colour</t>
  </si>
  <si>
    <t>Mtr</t>
  </si>
  <si>
    <t>Each</t>
  </si>
  <si>
    <t>Black</t>
  </si>
  <si>
    <t>Plated</t>
  </si>
  <si>
    <t>Metal Fan Box - Powder Coated - Red Colour</t>
  </si>
  <si>
    <t>Red</t>
  </si>
  <si>
    <t>Clear</t>
  </si>
  <si>
    <t>HSN CODE</t>
  </si>
  <si>
    <t>GST</t>
  </si>
  <si>
    <t xml:space="preserve">GRAND TOTAL </t>
  </si>
  <si>
    <t>Deliver To</t>
  </si>
  <si>
    <t xml:space="preserve">Contact Person </t>
  </si>
  <si>
    <t>PI #</t>
  </si>
  <si>
    <t>Galvanized Metal</t>
  </si>
  <si>
    <t>20 mm PVC Bend</t>
  </si>
  <si>
    <t>20 mm PVC Coupler</t>
  </si>
  <si>
    <t>25 mm PVC Bend</t>
  </si>
  <si>
    <t>25 mm PVC Coupler</t>
  </si>
  <si>
    <t>Multi Colour</t>
  </si>
  <si>
    <r>
      <t xml:space="preserve">PVC Solvent </t>
    </r>
    <r>
      <rPr>
        <b/>
        <sz val="11.5"/>
        <rFont val="Calibri"/>
        <family val="2"/>
      </rPr>
      <t>(250 ml Bottle)</t>
    </r>
  </si>
  <si>
    <t xml:space="preserve"> V I P</t>
  </si>
  <si>
    <t>SUB TOTAL</t>
  </si>
  <si>
    <t>LIST PRICE</t>
  </si>
  <si>
    <t>DISCOUNTED PRICE</t>
  </si>
  <si>
    <t xml:space="preserve"> </t>
  </si>
  <si>
    <t>Add GST @</t>
  </si>
  <si>
    <r>
      <t xml:space="preserve">This is to inform you that the following is our Bank Detail and </t>
    </r>
    <r>
      <rPr>
        <b/>
        <u/>
        <sz val="12"/>
        <color rgb="FFFF0000"/>
        <rFont val="Calibri"/>
        <family val="2"/>
      </rPr>
      <t>ALL PAYMENTS ARE TO BE MADE TO THIS ACCOUNT ONLY</t>
    </r>
    <r>
      <rPr>
        <b/>
        <sz val="12"/>
        <color rgb="FFFF0000"/>
        <rFont val="Calibri"/>
        <family val="2"/>
      </rPr>
      <t xml:space="preserve"> - WE WILL NOT BE RESPONSIBLE FOR PAYMENTS MADE TO ANY OTHER BANK ACCOUNT.</t>
    </r>
  </si>
  <si>
    <r>
      <t xml:space="preserve">Metal Box - 2 Module - </t>
    </r>
    <r>
      <rPr>
        <b/>
        <sz val="11.5"/>
        <rFont val="Calibri"/>
        <family val="2"/>
        <scheme val="minor"/>
      </rPr>
      <t>20G</t>
    </r>
  </si>
  <si>
    <r>
      <t xml:space="preserve">Metal Box - 3 Module - </t>
    </r>
    <r>
      <rPr>
        <b/>
        <sz val="11.5"/>
        <rFont val="Calibri"/>
        <family val="2"/>
        <scheme val="minor"/>
      </rPr>
      <t>20G</t>
    </r>
  </si>
  <si>
    <r>
      <t xml:space="preserve">Metal Box - 4 Module - </t>
    </r>
    <r>
      <rPr>
        <b/>
        <sz val="11.5"/>
        <rFont val="Calibri"/>
        <family val="2"/>
        <scheme val="minor"/>
      </rPr>
      <t>20G</t>
    </r>
  </si>
  <si>
    <r>
      <t xml:space="preserve">Metal Box - 6 Module - </t>
    </r>
    <r>
      <rPr>
        <b/>
        <sz val="11.5"/>
        <rFont val="Calibri"/>
        <family val="2"/>
        <scheme val="minor"/>
      </rPr>
      <t>20G</t>
    </r>
  </si>
  <si>
    <r>
      <t xml:space="preserve">Metal Box - 12 Module - </t>
    </r>
    <r>
      <rPr>
        <b/>
        <sz val="11.5"/>
        <rFont val="Calibri"/>
        <family val="2"/>
        <scheme val="minor"/>
      </rPr>
      <t>20G</t>
    </r>
  </si>
  <si>
    <r>
      <t>Metal Box - 16 Module -</t>
    </r>
    <r>
      <rPr>
        <b/>
        <sz val="11.5"/>
        <rFont val="Calibri"/>
        <family val="2"/>
        <scheme val="minor"/>
      </rPr>
      <t>20G</t>
    </r>
  </si>
  <si>
    <r>
      <t xml:space="preserve">Metal Box - 18 Module - </t>
    </r>
    <r>
      <rPr>
        <b/>
        <sz val="11.5"/>
        <rFont val="Calibri"/>
        <family val="2"/>
        <scheme val="minor"/>
      </rPr>
      <t>20G</t>
    </r>
  </si>
  <si>
    <r>
      <t xml:space="preserve">Metal Box - 2 Module - </t>
    </r>
    <r>
      <rPr>
        <b/>
        <sz val="11.5"/>
        <color rgb="FFFF0000"/>
        <rFont val="Calibri"/>
        <family val="2"/>
        <scheme val="minor"/>
      </rPr>
      <t>18G</t>
    </r>
  </si>
  <si>
    <r>
      <t xml:space="preserve">Metal Box - 3 Module - </t>
    </r>
    <r>
      <rPr>
        <b/>
        <sz val="11.5"/>
        <color rgb="FFFF0000"/>
        <rFont val="Calibri"/>
        <family val="2"/>
        <scheme val="minor"/>
      </rPr>
      <t>18G</t>
    </r>
  </si>
  <si>
    <r>
      <t xml:space="preserve">Metal Box - 4 Module - </t>
    </r>
    <r>
      <rPr>
        <b/>
        <sz val="11.5"/>
        <color rgb="FFFF0000"/>
        <rFont val="Calibri"/>
        <family val="2"/>
        <scheme val="minor"/>
      </rPr>
      <t>18G</t>
    </r>
  </si>
  <si>
    <r>
      <t xml:space="preserve">Metal Box - 6 Module - </t>
    </r>
    <r>
      <rPr>
        <b/>
        <sz val="11.5"/>
        <color rgb="FFFF0000"/>
        <rFont val="Calibri"/>
        <family val="2"/>
        <scheme val="minor"/>
      </rPr>
      <t>18G</t>
    </r>
  </si>
  <si>
    <r>
      <t xml:space="preserve">Metal Box - 12 Module - </t>
    </r>
    <r>
      <rPr>
        <b/>
        <sz val="11.5"/>
        <color rgb="FFFF0000"/>
        <rFont val="Calibri"/>
        <family val="2"/>
        <scheme val="minor"/>
      </rPr>
      <t>18G</t>
    </r>
  </si>
  <si>
    <r>
      <t xml:space="preserve">Metal Box - 16 Module - </t>
    </r>
    <r>
      <rPr>
        <b/>
        <sz val="11.5"/>
        <color rgb="FFFF0000"/>
        <rFont val="Calibri"/>
        <family val="2"/>
        <scheme val="minor"/>
      </rPr>
      <t>18G</t>
    </r>
  </si>
  <si>
    <r>
      <t xml:space="preserve">Metal Box - 18 Module - </t>
    </r>
    <r>
      <rPr>
        <b/>
        <sz val="11.5"/>
        <color rgb="FFFF0000"/>
        <rFont val="Calibri"/>
        <family val="2"/>
        <scheme val="minor"/>
      </rPr>
      <t>18G</t>
    </r>
  </si>
  <si>
    <t>20G MODULAR METAL BOX FOR MAJOR BRANDS OF SWITCHES</t>
  </si>
  <si>
    <t>18G MODULAR METAL BOX FOR MAJOR BRANDS OF SWITCHES</t>
  </si>
  <si>
    <t>PVC SOLVENT - INSULATION TAPE - BROWN TAPE</t>
  </si>
  <si>
    <t>Insulation Tape (Whatever Colours Available)</t>
  </si>
  <si>
    <t>Brown Tape - 2" (48 mm) (42 Micron - 50 Mtr Length)</t>
  </si>
  <si>
    <t>Brown</t>
  </si>
  <si>
    <t>Wonder</t>
  </si>
  <si>
    <t xml:space="preserve">Dear Sir, </t>
  </si>
  <si>
    <t>19 mm PVC Bend</t>
  </si>
  <si>
    <t>19 mm PVC Coupler</t>
  </si>
  <si>
    <t>Black / White</t>
  </si>
  <si>
    <t>Blk / Grey / White</t>
  </si>
  <si>
    <r>
      <t xml:space="preserve">19 mm End Cap for Fittings </t>
    </r>
    <r>
      <rPr>
        <b/>
        <sz val="11.5"/>
        <color rgb="FFFF0000"/>
        <rFont val="Calibri"/>
        <family val="2"/>
      </rPr>
      <t>(Minimum 500 Nos / Pkt)</t>
    </r>
  </si>
  <si>
    <t>N A</t>
  </si>
  <si>
    <t>19 mm Bending Spring</t>
  </si>
  <si>
    <t>Champion</t>
  </si>
  <si>
    <t>Grey</t>
  </si>
  <si>
    <t>Black / Grey</t>
  </si>
  <si>
    <r>
      <t xml:space="preserve">20 mm </t>
    </r>
    <r>
      <rPr>
        <b/>
        <sz val="11.5"/>
        <rFont val="Calibri"/>
        <family val="2"/>
      </rPr>
      <t>PVC Female Bush Adaptor</t>
    </r>
  </si>
  <si>
    <r>
      <t>20 mm End Cap for Fittings</t>
    </r>
    <r>
      <rPr>
        <b/>
        <sz val="11.5"/>
        <rFont val="Calibri"/>
        <family val="2"/>
      </rPr>
      <t xml:space="preserve"> </t>
    </r>
    <r>
      <rPr>
        <b/>
        <sz val="11.5"/>
        <color indexed="10"/>
        <rFont val="Calibri"/>
        <family val="2"/>
      </rPr>
      <t>(Minimum 500 Nos / Pkt)</t>
    </r>
  </si>
  <si>
    <t>20 mm Bending Spring</t>
  </si>
  <si>
    <r>
      <t xml:space="preserve">25 mm </t>
    </r>
    <r>
      <rPr>
        <b/>
        <sz val="11.5"/>
        <rFont val="Calibri"/>
        <family val="2"/>
      </rPr>
      <t>PVC Female Bush Adaptor</t>
    </r>
  </si>
  <si>
    <r>
      <t xml:space="preserve">25 mm End Cap for Fittings </t>
    </r>
    <r>
      <rPr>
        <b/>
        <sz val="11.5"/>
        <color rgb="FFFF0000"/>
        <rFont val="Calibri"/>
        <family val="2"/>
      </rPr>
      <t>(Minimum 500 Nos / Pkt)</t>
    </r>
  </si>
  <si>
    <t>25 mm Bending Spring</t>
  </si>
  <si>
    <t>32 mm PVC Bend</t>
  </si>
  <si>
    <t>32 mm PVC Coupler</t>
  </si>
  <si>
    <r>
      <t xml:space="preserve">32 mm </t>
    </r>
    <r>
      <rPr>
        <b/>
        <sz val="11.5"/>
        <rFont val="Calibri"/>
        <family val="2"/>
      </rPr>
      <t>Metal Junction Box</t>
    </r>
    <r>
      <rPr>
        <sz val="11.5"/>
        <rFont val="Calibri"/>
        <family val="2"/>
      </rPr>
      <t xml:space="preserve"> - 3 &amp; 4 Way Mix</t>
    </r>
  </si>
  <si>
    <r>
      <t xml:space="preserve">32 mm End Cap for Fittings </t>
    </r>
    <r>
      <rPr>
        <b/>
        <sz val="11.5"/>
        <color rgb="FFFF0000"/>
        <rFont val="Calibri"/>
        <family val="2"/>
      </rPr>
      <t>(Minimum 250 Nos / Pkt)</t>
    </r>
  </si>
  <si>
    <t>40 mm PVC Bend</t>
  </si>
  <si>
    <t>40 mm PVC Coupler</t>
  </si>
  <si>
    <t>50 mm PVC Bend</t>
  </si>
  <si>
    <t>50 mm PVC Coupler</t>
  </si>
  <si>
    <t xml:space="preserve">FAN BOX - </t>
  </si>
  <si>
    <t>INSPITE OF ALL OUR CONDUITS BEING FRLS, FRLS WILL NOT BE MARKED ON THE CONDUIT - OUR CLAIM OF FRLS IS NOT APPROVED BY BIS</t>
  </si>
  <si>
    <t>Black / Grey / White</t>
  </si>
  <si>
    <t xml:space="preserve">LIGHT, MEDIUM &amp; HEAVY PVC CONDUIT &amp; ACCESSORIES - </t>
  </si>
  <si>
    <r>
      <t xml:space="preserve">Metal Box - 8 Module - </t>
    </r>
    <r>
      <rPr>
        <b/>
        <sz val="11.5"/>
        <rFont val="Calibri"/>
        <family val="2"/>
        <scheme val="minor"/>
      </rPr>
      <t>20G</t>
    </r>
    <r>
      <rPr>
        <sz val="11.5"/>
        <rFont val="Calibri"/>
        <family val="2"/>
        <scheme val="minor"/>
      </rPr>
      <t xml:space="preserve"> - Horizantal / Vertical Type</t>
    </r>
  </si>
  <si>
    <r>
      <t xml:space="preserve">Metal Box - 8 Module - </t>
    </r>
    <r>
      <rPr>
        <b/>
        <sz val="11.5"/>
        <color rgb="FFFF0000"/>
        <rFont val="Calibri"/>
        <family val="2"/>
        <scheme val="minor"/>
      </rPr>
      <t>18G</t>
    </r>
    <r>
      <rPr>
        <sz val="11.5"/>
        <rFont val="Calibri"/>
        <family val="2"/>
        <scheme val="minor"/>
      </rPr>
      <t xml:space="preserve"> - Horizantal / Vertical Type</t>
    </r>
  </si>
  <si>
    <r>
      <t xml:space="preserve">Spot Light Box - With Ear - Powder Coated - Red Colour - </t>
    </r>
    <r>
      <rPr>
        <sz val="11.5"/>
        <color rgb="FFFF0000"/>
        <rFont val="Calibri"/>
        <family val="2"/>
        <scheme val="minor"/>
      </rPr>
      <t>90 mm Dia</t>
    </r>
  </si>
  <si>
    <t>Add Outstation Delivery Charges</t>
  </si>
  <si>
    <r>
      <t xml:space="preserve">50 mm </t>
    </r>
    <r>
      <rPr>
        <b/>
        <sz val="11.5"/>
        <color rgb="FFFF0000"/>
        <rFont val="Calibri"/>
        <family val="2"/>
        <scheme val="minor"/>
      </rPr>
      <t>Steel Reinforced</t>
    </r>
    <r>
      <rPr>
        <sz val="11.5"/>
        <rFont val="Calibri"/>
        <family val="2"/>
        <scheme val="minor"/>
      </rPr>
      <t xml:space="preserve"> </t>
    </r>
    <r>
      <rPr>
        <b/>
        <sz val="11.5"/>
        <rFont val="Calibri"/>
        <family val="2"/>
        <scheme val="minor"/>
      </rPr>
      <t>PVC</t>
    </r>
    <r>
      <rPr>
        <sz val="11.5"/>
        <rFont val="Calibri"/>
        <family val="2"/>
        <scheme val="minor"/>
      </rPr>
      <t xml:space="preserve"> Flexible Pipe (Fire Retardant) (30 Mtr Roll)</t>
    </r>
  </si>
  <si>
    <r>
      <t xml:space="preserve">40 mm </t>
    </r>
    <r>
      <rPr>
        <b/>
        <sz val="11.5"/>
        <color rgb="FFFF0000"/>
        <rFont val="Calibri"/>
        <family val="2"/>
        <scheme val="minor"/>
      </rPr>
      <t>Steel Reinforced</t>
    </r>
    <r>
      <rPr>
        <sz val="11.5"/>
        <rFont val="Calibri"/>
        <family val="2"/>
        <scheme val="minor"/>
      </rPr>
      <t xml:space="preserve"> </t>
    </r>
    <r>
      <rPr>
        <b/>
        <sz val="11.5"/>
        <rFont val="Calibri"/>
        <family val="2"/>
        <scheme val="minor"/>
      </rPr>
      <t>PVC</t>
    </r>
    <r>
      <rPr>
        <sz val="11.5"/>
        <rFont val="Calibri"/>
        <family val="2"/>
        <scheme val="minor"/>
      </rPr>
      <t xml:space="preserve"> Flexible Pipe (Fire Retardant) (30 Mtr Roll)</t>
    </r>
  </si>
  <si>
    <r>
      <t xml:space="preserve">30 mm </t>
    </r>
    <r>
      <rPr>
        <sz val="11.5"/>
        <color rgb="FFFF0000"/>
        <rFont val="Calibri"/>
        <family val="2"/>
        <scheme val="minor"/>
      </rPr>
      <t xml:space="preserve">Steel Reinforced </t>
    </r>
    <r>
      <rPr>
        <b/>
        <sz val="11.5"/>
        <rFont val="Calibri"/>
        <family val="2"/>
        <scheme val="minor"/>
      </rPr>
      <t>PVC</t>
    </r>
    <r>
      <rPr>
        <sz val="11.5"/>
        <rFont val="Calibri"/>
        <family val="2"/>
        <scheme val="minor"/>
      </rPr>
      <t xml:space="preserve"> Flexible Pipe (Fire Retardant) (30 Mtr Roll)</t>
    </r>
  </si>
  <si>
    <r>
      <t xml:space="preserve">25 mm </t>
    </r>
    <r>
      <rPr>
        <b/>
        <sz val="11.5"/>
        <color rgb="FFFF0000"/>
        <rFont val="Calibri"/>
        <family val="2"/>
        <scheme val="minor"/>
      </rPr>
      <t>Steel Reinforced</t>
    </r>
    <r>
      <rPr>
        <sz val="11.5"/>
        <rFont val="Calibri"/>
        <family val="2"/>
        <scheme val="minor"/>
      </rPr>
      <t xml:space="preserve"> </t>
    </r>
    <r>
      <rPr>
        <b/>
        <sz val="11.5"/>
        <rFont val="Calibri"/>
        <family val="2"/>
        <scheme val="minor"/>
      </rPr>
      <t>PVC</t>
    </r>
    <r>
      <rPr>
        <sz val="11.5"/>
        <rFont val="Calibri"/>
        <family val="2"/>
        <scheme val="minor"/>
      </rPr>
      <t xml:space="preserve"> Flexible Pipe (Fire Retardant) (30 Mtr Roll)</t>
    </r>
  </si>
  <si>
    <r>
      <t xml:space="preserve">20 mm </t>
    </r>
    <r>
      <rPr>
        <b/>
        <sz val="11.5"/>
        <color rgb="FFFF0000"/>
        <rFont val="Calibri"/>
        <family val="2"/>
        <scheme val="minor"/>
      </rPr>
      <t>Steel Reinforced</t>
    </r>
    <r>
      <rPr>
        <sz val="11.5"/>
        <rFont val="Calibri"/>
        <family val="2"/>
        <scheme val="minor"/>
      </rPr>
      <t xml:space="preserve"> </t>
    </r>
    <r>
      <rPr>
        <b/>
        <sz val="11.5"/>
        <rFont val="Calibri"/>
        <family val="2"/>
        <scheme val="minor"/>
      </rPr>
      <t>PVC</t>
    </r>
    <r>
      <rPr>
        <sz val="11.5"/>
        <rFont val="Calibri"/>
        <family val="2"/>
        <scheme val="minor"/>
      </rPr>
      <t xml:space="preserve"> Flexible Pipe (Fire Retardant) (30 Mtr Roll)</t>
    </r>
  </si>
  <si>
    <r>
      <t xml:space="preserve">We are pleased to offer our lowest prices for your kind consideration for                      </t>
    </r>
    <r>
      <rPr>
        <b/>
        <sz val="12"/>
        <rFont val="Calibri"/>
        <family val="2"/>
      </rPr>
      <t>Make Rigid PVC Conduits and Accessories</t>
    </r>
    <r>
      <rPr>
        <sz val="12"/>
        <rFont val="Calibri"/>
        <family val="2"/>
      </rPr>
      <t>:</t>
    </r>
  </si>
  <si>
    <t>Homlite</t>
  </si>
  <si>
    <r>
      <t>20 mm</t>
    </r>
    <r>
      <rPr>
        <b/>
        <sz val="11.5"/>
        <rFont val="Calibri"/>
        <family val="2"/>
      </rPr>
      <t xml:space="preserve"> Metal Surface Junction Box</t>
    </r>
    <r>
      <rPr>
        <sz val="11.5"/>
        <rFont val="Calibri"/>
        <family val="2"/>
      </rPr>
      <t xml:space="preserve"> - 3 &amp; 4 Way Mix</t>
    </r>
  </si>
  <si>
    <r>
      <t xml:space="preserve">20 mm </t>
    </r>
    <r>
      <rPr>
        <b/>
        <sz val="11.5"/>
        <rFont val="Calibri"/>
        <family val="2"/>
      </rPr>
      <t>Metal Deep Junction Box</t>
    </r>
    <r>
      <rPr>
        <sz val="11.5"/>
        <rFont val="Calibri"/>
        <family val="2"/>
      </rPr>
      <t xml:space="preserve"> - 3 &amp; 4 Way Mix</t>
    </r>
  </si>
  <si>
    <r>
      <t>19 mm</t>
    </r>
    <r>
      <rPr>
        <b/>
        <sz val="11.5"/>
        <rFont val="Calibri"/>
        <family val="2"/>
      </rPr>
      <t xml:space="preserve"> Metal Surface Junction Box</t>
    </r>
    <r>
      <rPr>
        <sz val="11.5"/>
        <rFont val="Calibri"/>
        <family val="2"/>
      </rPr>
      <t xml:space="preserve"> - 3 &amp; 4 Way Mix</t>
    </r>
  </si>
  <si>
    <r>
      <t xml:space="preserve">19 mm </t>
    </r>
    <r>
      <rPr>
        <b/>
        <sz val="11.5"/>
        <rFont val="Calibri"/>
        <family val="2"/>
      </rPr>
      <t>Metal Deep Junction Box</t>
    </r>
    <r>
      <rPr>
        <sz val="11.5"/>
        <rFont val="Calibri"/>
        <family val="2"/>
      </rPr>
      <t xml:space="preserve"> - 3 &amp; 4 Way Mix</t>
    </r>
  </si>
  <si>
    <r>
      <t>25 mm</t>
    </r>
    <r>
      <rPr>
        <b/>
        <sz val="11.5"/>
        <rFont val="Calibri"/>
        <family val="2"/>
      </rPr>
      <t xml:space="preserve"> Metal Surface Junction Box</t>
    </r>
    <r>
      <rPr>
        <sz val="11.5"/>
        <rFont val="Calibri"/>
        <family val="2"/>
      </rPr>
      <t xml:space="preserve"> - 3 &amp; 4 Way Mix</t>
    </r>
  </si>
  <si>
    <r>
      <t xml:space="preserve">25 mm </t>
    </r>
    <r>
      <rPr>
        <b/>
        <sz val="11.5"/>
        <rFont val="Calibri"/>
        <family val="2"/>
      </rPr>
      <t>Metal Deep Junction Box</t>
    </r>
    <r>
      <rPr>
        <sz val="11.5"/>
        <rFont val="Calibri"/>
        <family val="2"/>
      </rPr>
      <t xml:space="preserve"> - 3 &amp; 4 Way Mix</t>
    </r>
  </si>
  <si>
    <r>
      <t xml:space="preserve">25 mm </t>
    </r>
    <r>
      <rPr>
        <b/>
        <sz val="11.5"/>
        <rFont val="Calibri"/>
        <family val="2"/>
      </rPr>
      <t>PVC</t>
    </r>
    <r>
      <rPr>
        <sz val="11.5"/>
        <rFont val="Calibri"/>
        <family val="2"/>
      </rPr>
      <t xml:space="preserve"> </t>
    </r>
    <r>
      <rPr>
        <b/>
        <sz val="11.5"/>
        <rFont val="Calibri"/>
        <family val="2"/>
      </rPr>
      <t>Circular Surface Junction Box</t>
    </r>
    <r>
      <rPr>
        <sz val="11.5"/>
        <rFont val="Calibri"/>
        <family val="2"/>
      </rPr>
      <t xml:space="preserve"> with Lid and Screw - </t>
    </r>
    <r>
      <rPr>
        <b/>
        <sz val="11.5"/>
        <color rgb="FFFF0000"/>
        <rFont val="Calibri"/>
        <family val="2"/>
      </rPr>
      <t>1 Way</t>
    </r>
  </si>
  <si>
    <r>
      <t xml:space="preserve">25 mm </t>
    </r>
    <r>
      <rPr>
        <b/>
        <sz val="11.5"/>
        <rFont val="Calibri"/>
        <family val="2"/>
      </rPr>
      <t>PVC Circular</t>
    </r>
    <r>
      <rPr>
        <sz val="11.5"/>
        <rFont val="Calibri"/>
        <family val="2"/>
      </rPr>
      <t xml:space="preserve"> </t>
    </r>
    <r>
      <rPr>
        <b/>
        <sz val="11.5"/>
        <rFont val="Calibri"/>
        <family val="2"/>
      </rPr>
      <t>Surface Junction Box</t>
    </r>
    <r>
      <rPr>
        <sz val="11.5"/>
        <rFont val="Calibri"/>
        <family val="2"/>
      </rPr>
      <t xml:space="preserve"> with Lid and Screw - </t>
    </r>
    <r>
      <rPr>
        <b/>
        <sz val="11.5"/>
        <color rgb="FFFF0000"/>
        <rFont val="Calibri"/>
        <family val="2"/>
      </rPr>
      <t>2 Way</t>
    </r>
  </si>
  <si>
    <r>
      <t xml:space="preserve">25 mm </t>
    </r>
    <r>
      <rPr>
        <b/>
        <sz val="11.5"/>
        <rFont val="Calibri"/>
        <family val="2"/>
      </rPr>
      <t>PVC Circular</t>
    </r>
    <r>
      <rPr>
        <sz val="11.5"/>
        <rFont val="Calibri"/>
        <family val="2"/>
      </rPr>
      <t xml:space="preserve"> </t>
    </r>
    <r>
      <rPr>
        <b/>
        <sz val="11.5"/>
        <rFont val="Calibri"/>
        <family val="2"/>
      </rPr>
      <t>Surface Junction Box</t>
    </r>
    <r>
      <rPr>
        <sz val="11.5"/>
        <rFont val="Calibri"/>
        <family val="2"/>
      </rPr>
      <t xml:space="preserve"> with Lid and Screw -</t>
    </r>
    <r>
      <rPr>
        <b/>
        <sz val="11.5"/>
        <color rgb="FFFF0000"/>
        <rFont val="Calibri"/>
        <family val="2"/>
      </rPr>
      <t xml:space="preserve"> 3 Way</t>
    </r>
  </si>
  <si>
    <r>
      <t xml:space="preserve">25 mm </t>
    </r>
    <r>
      <rPr>
        <b/>
        <sz val="11.5"/>
        <rFont val="Calibri"/>
        <family val="2"/>
      </rPr>
      <t>PVC Circular</t>
    </r>
    <r>
      <rPr>
        <sz val="11.5"/>
        <rFont val="Calibri"/>
        <family val="2"/>
      </rPr>
      <t xml:space="preserve"> </t>
    </r>
    <r>
      <rPr>
        <b/>
        <sz val="11.5"/>
        <rFont val="Calibri"/>
        <family val="2"/>
      </rPr>
      <t>Surface Junction Box</t>
    </r>
    <r>
      <rPr>
        <sz val="11.5"/>
        <rFont val="Calibri"/>
        <family val="2"/>
      </rPr>
      <t xml:space="preserve"> with Lid and Screw - </t>
    </r>
    <r>
      <rPr>
        <b/>
        <sz val="11.5"/>
        <color rgb="FFFF0000"/>
        <rFont val="Calibri"/>
        <family val="2"/>
      </rPr>
      <t>4 Way</t>
    </r>
  </si>
  <si>
    <r>
      <t>25 mm</t>
    </r>
    <r>
      <rPr>
        <b/>
        <sz val="11.5"/>
        <rFont val="Calibri"/>
        <family val="2"/>
      </rPr>
      <t xml:space="preserve"> PVC Circular</t>
    </r>
    <r>
      <rPr>
        <sz val="11.5"/>
        <rFont val="Calibri"/>
        <family val="2"/>
      </rPr>
      <t xml:space="preserve"> </t>
    </r>
    <r>
      <rPr>
        <b/>
        <sz val="11.5"/>
        <color rgb="FFFF0000"/>
        <rFont val="Calibri"/>
        <family val="2"/>
      </rPr>
      <t>Deep</t>
    </r>
    <r>
      <rPr>
        <sz val="11.5"/>
        <rFont val="Calibri"/>
        <family val="2"/>
      </rPr>
      <t xml:space="preserve"> </t>
    </r>
    <r>
      <rPr>
        <b/>
        <sz val="11.5"/>
        <rFont val="Calibri"/>
        <family val="2"/>
      </rPr>
      <t xml:space="preserve">Junction Box </t>
    </r>
    <r>
      <rPr>
        <sz val="11.5"/>
        <rFont val="Calibri"/>
        <family val="2"/>
      </rPr>
      <t xml:space="preserve">with Lid and Screw  - </t>
    </r>
    <r>
      <rPr>
        <b/>
        <sz val="11.5"/>
        <color rgb="FFFF0000"/>
        <rFont val="Calibri"/>
        <family val="2"/>
      </rPr>
      <t>1 Way</t>
    </r>
  </si>
  <si>
    <r>
      <t>25 mm</t>
    </r>
    <r>
      <rPr>
        <b/>
        <sz val="11.5"/>
        <rFont val="Calibri"/>
        <family val="2"/>
      </rPr>
      <t xml:space="preserve"> PVC Circular</t>
    </r>
    <r>
      <rPr>
        <sz val="11.5"/>
        <rFont val="Calibri"/>
        <family val="2"/>
      </rPr>
      <t xml:space="preserve"> </t>
    </r>
    <r>
      <rPr>
        <b/>
        <sz val="11.5"/>
        <color rgb="FFFF0000"/>
        <rFont val="Calibri"/>
        <family val="2"/>
      </rPr>
      <t>Deep</t>
    </r>
    <r>
      <rPr>
        <sz val="11.5"/>
        <color rgb="FFFF0000"/>
        <rFont val="Calibri"/>
        <family val="2"/>
      </rPr>
      <t xml:space="preserve"> </t>
    </r>
    <r>
      <rPr>
        <b/>
        <sz val="11.5"/>
        <rFont val="Calibri"/>
        <family val="2"/>
      </rPr>
      <t xml:space="preserve">Junction Box </t>
    </r>
    <r>
      <rPr>
        <sz val="11.5"/>
        <rFont val="Calibri"/>
        <family val="2"/>
      </rPr>
      <t>with Lid and Screw  -</t>
    </r>
    <r>
      <rPr>
        <b/>
        <sz val="11.5"/>
        <rFont val="Calibri"/>
        <family val="2"/>
      </rPr>
      <t xml:space="preserve"> </t>
    </r>
    <r>
      <rPr>
        <b/>
        <sz val="11.5"/>
        <color rgb="FFFF0000"/>
        <rFont val="Calibri"/>
        <family val="2"/>
      </rPr>
      <t>2 Way</t>
    </r>
  </si>
  <si>
    <r>
      <t>25 mm</t>
    </r>
    <r>
      <rPr>
        <b/>
        <sz val="11.5"/>
        <rFont val="Calibri"/>
        <family val="2"/>
      </rPr>
      <t xml:space="preserve"> PVC Circular</t>
    </r>
    <r>
      <rPr>
        <sz val="11.5"/>
        <rFont val="Calibri"/>
        <family val="2"/>
      </rPr>
      <t xml:space="preserve"> </t>
    </r>
    <r>
      <rPr>
        <b/>
        <sz val="11.5"/>
        <color rgb="FFFF0000"/>
        <rFont val="Calibri"/>
        <family val="2"/>
      </rPr>
      <t>Deep</t>
    </r>
    <r>
      <rPr>
        <sz val="11.5"/>
        <rFont val="Calibri"/>
        <family val="2"/>
      </rPr>
      <t xml:space="preserve"> </t>
    </r>
    <r>
      <rPr>
        <b/>
        <sz val="11.5"/>
        <rFont val="Calibri"/>
        <family val="2"/>
      </rPr>
      <t xml:space="preserve">Junction Box </t>
    </r>
    <r>
      <rPr>
        <sz val="11.5"/>
        <rFont val="Calibri"/>
        <family val="2"/>
      </rPr>
      <t>with Lid and Screw  -</t>
    </r>
    <r>
      <rPr>
        <b/>
        <sz val="11.5"/>
        <color rgb="FFFF0000"/>
        <rFont val="Calibri"/>
        <family val="2"/>
      </rPr>
      <t xml:space="preserve"> 3 Way</t>
    </r>
  </si>
  <si>
    <r>
      <t>25 mm</t>
    </r>
    <r>
      <rPr>
        <b/>
        <sz val="11.5"/>
        <rFont val="Calibri"/>
        <family val="2"/>
      </rPr>
      <t xml:space="preserve"> PVC Circular</t>
    </r>
    <r>
      <rPr>
        <sz val="11.5"/>
        <rFont val="Calibri"/>
        <family val="2"/>
      </rPr>
      <t xml:space="preserve"> </t>
    </r>
    <r>
      <rPr>
        <b/>
        <sz val="11.5"/>
        <color rgb="FFFF0000"/>
        <rFont val="Calibri"/>
        <family val="2"/>
      </rPr>
      <t>Deep</t>
    </r>
    <r>
      <rPr>
        <sz val="11.5"/>
        <rFont val="Calibri"/>
        <family val="2"/>
      </rPr>
      <t xml:space="preserve"> </t>
    </r>
    <r>
      <rPr>
        <b/>
        <sz val="11.5"/>
        <rFont val="Calibri"/>
        <family val="2"/>
      </rPr>
      <t xml:space="preserve">Junction Box </t>
    </r>
    <r>
      <rPr>
        <sz val="11.5"/>
        <rFont val="Calibri"/>
        <family val="2"/>
      </rPr>
      <t xml:space="preserve">with Lid and Screw  - </t>
    </r>
    <r>
      <rPr>
        <b/>
        <sz val="11.5"/>
        <color rgb="FFFF0000"/>
        <rFont val="Calibri"/>
        <family val="2"/>
      </rPr>
      <t>4 Way</t>
    </r>
  </si>
  <si>
    <r>
      <t xml:space="preserve">20 mm </t>
    </r>
    <r>
      <rPr>
        <b/>
        <sz val="11.5"/>
        <rFont val="Calibri"/>
        <family val="2"/>
      </rPr>
      <t>PVC</t>
    </r>
    <r>
      <rPr>
        <sz val="11.5"/>
        <rFont val="Calibri"/>
        <family val="2"/>
      </rPr>
      <t xml:space="preserve"> </t>
    </r>
    <r>
      <rPr>
        <b/>
        <sz val="11.5"/>
        <rFont val="Calibri"/>
        <family val="2"/>
      </rPr>
      <t>Circular Surface Junction Box</t>
    </r>
    <r>
      <rPr>
        <sz val="11.5"/>
        <rFont val="Calibri"/>
        <family val="2"/>
      </rPr>
      <t xml:space="preserve"> with Lid and Screw - </t>
    </r>
    <r>
      <rPr>
        <b/>
        <sz val="11.5"/>
        <color rgb="FFFF0000"/>
        <rFont val="Calibri"/>
        <family val="2"/>
      </rPr>
      <t>1 Way</t>
    </r>
  </si>
  <si>
    <r>
      <t xml:space="preserve">20 mm </t>
    </r>
    <r>
      <rPr>
        <b/>
        <sz val="11.5"/>
        <rFont val="Calibri"/>
        <family val="2"/>
      </rPr>
      <t>PVC Circular</t>
    </r>
    <r>
      <rPr>
        <sz val="11.5"/>
        <rFont val="Calibri"/>
        <family val="2"/>
      </rPr>
      <t xml:space="preserve"> </t>
    </r>
    <r>
      <rPr>
        <b/>
        <sz val="11.5"/>
        <rFont val="Calibri"/>
        <family val="2"/>
      </rPr>
      <t>Surface Junction Box</t>
    </r>
    <r>
      <rPr>
        <sz val="11.5"/>
        <rFont val="Calibri"/>
        <family val="2"/>
      </rPr>
      <t xml:space="preserve"> with Lid and Screw - </t>
    </r>
    <r>
      <rPr>
        <b/>
        <sz val="11.5"/>
        <color rgb="FFFF0000"/>
        <rFont val="Calibri"/>
        <family val="2"/>
      </rPr>
      <t>2 Way</t>
    </r>
  </si>
  <si>
    <r>
      <t xml:space="preserve">20 mm </t>
    </r>
    <r>
      <rPr>
        <b/>
        <sz val="11.5"/>
        <rFont val="Calibri"/>
        <family val="2"/>
      </rPr>
      <t>PVC Circular</t>
    </r>
    <r>
      <rPr>
        <sz val="11.5"/>
        <rFont val="Calibri"/>
        <family val="2"/>
      </rPr>
      <t xml:space="preserve"> </t>
    </r>
    <r>
      <rPr>
        <b/>
        <sz val="11.5"/>
        <rFont val="Calibri"/>
        <family val="2"/>
      </rPr>
      <t>Surface Junction Box</t>
    </r>
    <r>
      <rPr>
        <sz val="11.5"/>
        <rFont val="Calibri"/>
        <family val="2"/>
      </rPr>
      <t xml:space="preserve"> with Lid and Screw -</t>
    </r>
    <r>
      <rPr>
        <b/>
        <sz val="11.5"/>
        <color rgb="FFFF0000"/>
        <rFont val="Calibri"/>
        <family val="2"/>
      </rPr>
      <t xml:space="preserve"> 3 Way</t>
    </r>
  </si>
  <si>
    <r>
      <t xml:space="preserve">20 mm </t>
    </r>
    <r>
      <rPr>
        <b/>
        <sz val="11.5"/>
        <rFont val="Calibri"/>
        <family val="2"/>
      </rPr>
      <t>PVC Circular</t>
    </r>
    <r>
      <rPr>
        <sz val="11.5"/>
        <rFont val="Calibri"/>
        <family val="2"/>
      </rPr>
      <t xml:space="preserve"> </t>
    </r>
    <r>
      <rPr>
        <b/>
        <sz val="11.5"/>
        <rFont val="Calibri"/>
        <family val="2"/>
      </rPr>
      <t>Surface Junction Box</t>
    </r>
    <r>
      <rPr>
        <sz val="11.5"/>
        <rFont val="Calibri"/>
        <family val="2"/>
      </rPr>
      <t xml:space="preserve"> with Lid and Screw - </t>
    </r>
    <r>
      <rPr>
        <b/>
        <sz val="11.5"/>
        <color rgb="FFFF0000"/>
        <rFont val="Calibri"/>
        <family val="2"/>
      </rPr>
      <t>4 Way</t>
    </r>
  </si>
  <si>
    <r>
      <t>20 mm</t>
    </r>
    <r>
      <rPr>
        <b/>
        <sz val="11.5"/>
        <rFont val="Calibri"/>
        <family val="2"/>
      </rPr>
      <t xml:space="preserve"> PVC Circular</t>
    </r>
    <r>
      <rPr>
        <sz val="11.5"/>
        <rFont val="Calibri"/>
        <family val="2"/>
      </rPr>
      <t xml:space="preserve"> </t>
    </r>
    <r>
      <rPr>
        <b/>
        <sz val="11.5"/>
        <color rgb="FFFF0000"/>
        <rFont val="Calibri"/>
        <family val="2"/>
      </rPr>
      <t>Deep</t>
    </r>
    <r>
      <rPr>
        <sz val="11.5"/>
        <rFont val="Calibri"/>
        <family val="2"/>
      </rPr>
      <t xml:space="preserve"> </t>
    </r>
    <r>
      <rPr>
        <b/>
        <sz val="11.5"/>
        <rFont val="Calibri"/>
        <family val="2"/>
      </rPr>
      <t xml:space="preserve">Junction Box </t>
    </r>
    <r>
      <rPr>
        <sz val="11.5"/>
        <rFont val="Calibri"/>
        <family val="2"/>
      </rPr>
      <t xml:space="preserve">with Lid and Screw  - </t>
    </r>
    <r>
      <rPr>
        <b/>
        <sz val="11.5"/>
        <color rgb="FFFF0000"/>
        <rFont val="Calibri"/>
        <family val="2"/>
      </rPr>
      <t>1 Way</t>
    </r>
  </si>
  <si>
    <r>
      <t>20 mm</t>
    </r>
    <r>
      <rPr>
        <b/>
        <sz val="11.5"/>
        <rFont val="Calibri"/>
        <family val="2"/>
      </rPr>
      <t xml:space="preserve"> PVC Circular</t>
    </r>
    <r>
      <rPr>
        <sz val="11.5"/>
        <rFont val="Calibri"/>
        <family val="2"/>
      </rPr>
      <t xml:space="preserve"> </t>
    </r>
    <r>
      <rPr>
        <b/>
        <sz val="11.5"/>
        <color rgb="FFFF0000"/>
        <rFont val="Calibri"/>
        <family val="2"/>
      </rPr>
      <t>Deep</t>
    </r>
    <r>
      <rPr>
        <sz val="11.5"/>
        <color rgb="FFFF0000"/>
        <rFont val="Calibri"/>
        <family val="2"/>
      </rPr>
      <t xml:space="preserve"> </t>
    </r>
    <r>
      <rPr>
        <b/>
        <sz val="11.5"/>
        <rFont val="Calibri"/>
        <family val="2"/>
      </rPr>
      <t xml:space="preserve">Junction Box </t>
    </r>
    <r>
      <rPr>
        <sz val="11.5"/>
        <rFont val="Calibri"/>
        <family val="2"/>
      </rPr>
      <t>with Lid and Screw  -</t>
    </r>
    <r>
      <rPr>
        <b/>
        <sz val="11.5"/>
        <rFont val="Calibri"/>
        <family val="2"/>
      </rPr>
      <t xml:space="preserve"> </t>
    </r>
    <r>
      <rPr>
        <b/>
        <sz val="11.5"/>
        <color rgb="FFFF0000"/>
        <rFont val="Calibri"/>
        <family val="2"/>
      </rPr>
      <t>2 Way</t>
    </r>
  </si>
  <si>
    <r>
      <t>20 mm</t>
    </r>
    <r>
      <rPr>
        <b/>
        <sz val="11.5"/>
        <rFont val="Calibri"/>
        <family val="2"/>
      </rPr>
      <t xml:space="preserve"> PVC Circular</t>
    </r>
    <r>
      <rPr>
        <sz val="11.5"/>
        <rFont val="Calibri"/>
        <family val="2"/>
      </rPr>
      <t xml:space="preserve"> </t>
    </r>
    <r>
      <rPr>
        <b/>
        <sz val="11.5"/>
        <color rgb="FFFF0000"/>
        <rFont val="Calibri"/>
        <family val="2"/>
      </rPr>
      <t>Deep</t>
    </r>
    <r>
      <rPr>
        <sz val="11.5"/>
        <rFont val="Calibri"/>
        <family val="2"/>
      </rPr>
      <t xml:space="preserve"> </t>
    </r>
    <r>
      <rPr>
        <b/>
        <sz val="11.5"/>
        <rFont val="Calibri"/>
        <family val="2"/>
      </rPr>
      <t xml:space="preserve">Junction Box </t>
    </r>
    <r>
      <rPr>
        <sz val="11.5"/>
        <rFont val="Calibri"/>
        <family val="2"/>
      </rPr>
      <t>with Lid and Screw  -</t>
    </r>
    <r>
      <rPr>
        <b/>
        <sz val="11.5"/>
        <color rgb="FFFF0000"/>
        <rFont val="Calibri"/>
        <family val="2"/>
      </rPr>
      <t xml:space="preserve"> 3 Way</t>
    </r>
  </si>
  <si>
    <r>
      <t>20 mm</t>
    </r>
    <r>
      <rPr>
        <b/>
        <sz val="11.5"/>
        <rFont val="Calibri"/>
        <family val="2"/>
      </rPr>
      <t xml:space="preserve"> PVC Circular</t>
    </r>
    <r>
      <rPr>
        <sz val="11.5"/>
        <rFont val="Calibri"/>
        <family val="2"/>
      </rPr>
      <t xml:space="preserve"> </t>
    </r>
    <r>
      <rPr>
        <b/>
        <sz val="11.5"/>
        <color rgb="FFFF0000"/>
        <rFont val="Calibri"/>
        <family val="2"/>
      </rPr>
      <t>Deep</t>
    </r>
    <r>
      <rPr>
        <sz val="11.5"/>
        <rFont val="Calibri"/>
        <family val="2"/>
      </rPr>
      <t xml:space="preserve"> </t>
    </r>
    <r>
      <rPr>
        <b/>
        <sz val="11.5"/>
        <rFont val="Calibri"/>
        <family val="2"/>
      </rPr>
      <t xml:space="preserve">Junction Box </t>
    </r>
    <r>
      <rPr>
        <sz val="11.5"/>
        <rFont val="Calibri"/>
        <family val="2"/>
      </rPr>
      <t xml:space="preserve">with Lid and Screw  - </t>
    </r>
    <r>
      <rPr>
        <b/>
        <sz val="11.5"/>
        <color rgb="FFFF0000"/>
        <rFont val="Calibri"/>
        <family val="2"/>
      </rPr>
      <t>4 Way</t>
    </r>
  </si>
  <si>
    <r>
      <t xml:space="preserve">19 mm </t>
    </r>
    <r>
      <rPr>
        <b/>
        <sz val="11.5"/>
        <rFont val="Calibri"/>
        <family val="2"/>
      </rPr>
      <t>PVC Circular</t>
    </r>
    <r>
      <rPr>
        <sz val="11.5"/>
        <rFont val="Calibri"/>
        <family val="2"/>
      </rPr>
      <t xml:space="preserve"> </t>
    </r>
    <r>
      <rPr>
        <b/>
        <sz val="11.5"/>
        <rFont val="Calibri"/>
        <family val="2"/>
      </rPr>
      <t>Surface Junction Box</t>
    </r>
    <r>
      <rPr>
        <sz val="11.5"/>
        <rFont val="Calibri"/>
        <family val="2"/>
      </rPr>
      <t xml:space="preserve"> with Lid and Screw - </t>
    </r>
    <r>
      <rPr>
        <b/>
        <sz val="11.5"/>
        <color rgb="FFFF0000"/>
        <rFont val="Calibri"/>
        <family val="2"/>
      </rPr>
      <t>1 Way</t>
    </r>
  </si>
  <si>
    <r>
      <t xml:space="preserve">19 mm </t>
    </r>
    <r>
      <rPr>
        <b/>
        <sz val="11.5"/>
        <rFont val="Calibri"/>
        <family val="2"/>
      </rPr>
      <t>PVC Circular</t>
    </r>
    <r>
      <rPr>
        <sz val="11.5"/>
        <rFont val="Calibri"/>
        <family val="2"/>
      </rPr>
      <t xml:space="preserve"> </t>
    </r>
    <r>
      <rPr>
        <b/>
        <sz val="11.5"/>
        <rFont val="Calibri"/>
        <family val="2"/>
      </rPr>
      <t>Surface Junction Box</t>
    </r>
    <r>
      <rPr>
        <sz val="11.5"/>
        <rFont val="Calibri"/>
        <family val="2"/>
      </rPr>
      <t xml:space="preserve"> with Lid and Screw - </t>
    </r>
    <r>
      <rPr>
        <b/>
        <sz val="11.5"/>
        <color rgb="FFFF0000"/>
        <rFont val="Calibri"/>
        <family val="2"/>
      </rPr>
      <t>2 Way</t>
    </r>
  </si>
  <si>
    <r>
      <t xml:space="preserve">19 mm </t>
    </r>
    <r>
      <rPr>
        <b/>
        <sz val="11.5"/>
        <rFont val="Calibri"/>
        <family val="2"/>
      </rPr>
      <t>PVC Circular</t>
    </r>
    <r>
      <rPr>
        <sz val="11.5"/>
        <rFont val="Calibri"/>
        <family val="2"/>
      </rPr>
      <t xml:space="preserve"> </t>
    </r>
    <r>
      <rPr>
        <b/>
        <sz val="11.5"/>
        <rFont val="Calibri"/>
        <family val="2"/>
      </rPr>
      <t>Surface Junction Box</t>
    </r>
    <r>
      <rPr>
        <sz val="11.5"/>
        <rFont val="Calibri"/>
        <family val="2"/>
      </rPr>
      <t xml:space="preserve"> with Lid and Screw -</t>
    </r>
    <r>
      <rPr>
        <b/>
        <sz val="11.5"/>
        <color rgb="FFFF0000"/>
        <rFont val="Calibri"/>
        <family val="2"/>
      </rPr>
      <t xml:space="preserve"> 3 Way</t>
    </r>
  </si>
  <si>
    <r>
      <t xml:space="preserve">19 mm </t>
    </r>
    <r>
      <rPr>
        <b/>
        <sz val="11.5"/>
        <rFont val="Calibri"/>
        <family val="2"/>
      </rPr>
      <t>PVC Circular</t>
    </r>
    <r>
      <rPr>
        <sz val="11.5"/>
        <rFont val="Calibri"/>
        <family val="2"/>
      </rPr>
      <t xml:space="preserve"> </t>
    </r>
    <r>
      <rPr>
        <b/>
        <sz val="11.5"/>
        <rFont val="Calibri"/>
        <family val="2"/>
      </rPr>
      <t>Surface Junction Box</t>
    </r>
    <r>
      <rPr>
        <sz val="11.5"/>
        <rFont val="Calibri"/>
        <family val="2"/>
      </rPr>
      <t xml:space="preserve"> with Lid and Screw - </t>
    </r>
    <r>
      <rPr>
        <b/>
        <sz val="11.5"/>
        <color rgb="FFFF0000"/>
        <rFont val="Calibri"/>
        <family val="2"/>
      </rPr>
      <t>4 Way</t>
    </r>
  </si>
  <si>
    <r>
      <t>19 mm</t>
    </r>
    <r>
      <rPr>
        <b/>
        <sz val="11.5"/>
        <rFont val="Calibri"/>
        <family val="2"/>
      </rPr>
      <t xml:space="preserve"> PVC Circular</t>
    </r>
    <r>
      <rPr>
        <sz val="11.5"/>
        <rFont val="Calibri"/>
        <family val="2"/>
      </rPr>
      <t xml:space="preserve"> </t>
    </r>
    <r>
      <rPr>
        <b/>
        <sz val="11.5"/>
        <color rgb="FFFF0000"/>
        <rFont val="Calibri"/>
        <family val="2"/>
      </rPr>
      <t>Deep</t>
    </r>
    <r>
      <rPr>
        <sz val="11.5"/>
        <rFont val="Calibri"/>
        <family val="2"/>
      </rPr>
      <t xml:space="preserve"> </t>
    </r>
    <r>
      <rPr>
        <b/>
        <sz val="11.5"/>
        <rFont val="Calibri"/>
        <family val="2"/>
      </rPr>
      <t xml:space="preserve">Junction Box </t>
    </r>
    <r>
      <rPr>
        <sz val="11.5"/>
        <rFont val="Calibri"/>
        <family val="2"/>
      </rPr>
      <t xml:space="preserve">with Lid and Screw  - </t>
    </r>
    <r>
      <rPr>
        <b/>
        <sz val="11.5"/>
        <color rgb="FFFF0000"/>
        <rFont val="Calibri"/>
        <family val="2"/>
      </rPr>
      <t>1 Way</t>
    </r>
  </si>
  <si>
    <r>
      <t>19 mm</t>
    </r>
    <r>
      <rPr>
        <b/>
        <sz val="11.5"/>
        <rFont val="Calibri"/>
        <family val="2"/>
      </rPr>
      <t xml:space="preserve"> PVC Circular</t>
    </r>
    <r>
      <rPr>
        <sz val="11.5"/>
        <rFont val="Calibri"/>
        <family val="2"/>
      </rPr>
      <t xml:space="preserve"> </t>
    </r>
    <r>
      <rPr>
        <b/>
        <sz val="11.5"/>
        <color rgb="FFFF0000"/>
        <rFont val="Calibri"/>
        <family val="2"/>
      </rPr>
      <t>Deep</t>
    </r>
    <r>
      <rPr>
        <sz val="11.5"/>
        <color rgb="FFFF0000"/>
        <rFont val="Calibri"/>
        <family val="2"/>
      </rPr>
      <t xml:space="preserve"> </t>
    </r>
    <r>
      <rPr>
        <b/>
        <sz val="11.5"/>
        <rFont val="Calibri"/>
        <family val="2"/>
      </rPr>
      <t xml:space="preserve">Junction Box </t>
    </r>
    <r>
      <rPr>
        <sz val="11.5"/>
        <rFont val="Calibri"/>
        <family val="2"/>
      </rPr>
      <t>with Lid and Screw  -</t>
    </r>
    <r>
      <rPr>
        <b/>
        <sz val="11.5"/>
        <rFont val="Calibri"/>
        <family val="2"/>
      </rPr>
      <t xml:space="preserve"> </t>
    </r>
    <r>
      <rPr>
        <b/>
        <sz val="11.5"/>
        <color rgb="FFFF0000"/>
        <rFont val="Calibri"/>
        <family val="2"/>
      </rPr>
      <t>2 Way</t>
    </r>
  </si>
  <si>
    <r>
      <t>19 mm</t>
    </r>
    <r>
      <rPr>
        <b/>
        <sz val="11.5"/>
        <rFont val="Calibri"/>
        <family val="2"/>
      </rPr>
      <t xml:space="preserve"> PVC Circular</t>
    </r>
    <r>
      <rPr>
        <sz val="11.5"/>
        <rFont val="Calibri"/>
        <family val="2"/>
      </rPr>
      <t xml:space="preserve"> </t>
    </r>
    <r>
      <rPr>
        <b/>
        <sz val="11.5"/>
        <color rgb="FFFF0000"/>
        <rFont val="Calibri"/>
        <family val="2"/>
      </rPr>
      <t>Deep</t>
    </r>
    <r>
      <rPr>
        <sz val="11.5"/>
        <rFont val="Calibri"/>
        <family val="2"/>
      </rPr>
      <t xml:space="preserve"> </t>
    </r>
    <r>
      <rPr>
        <b/>
        <sz val="11.5"/>
        <rFont val="Calibri"/>
        <family val="2"/>
      </rPr>
      <t xml:space="preserve">Junction Box </t>
    </r>
    <r>
      <rPr>
        <sz val="11.5"/>
        <rFont val="Calibri"/>
        <family val="2"/>
      </rPr>
      <t>with Lid and Screw  -</t>
    </r>
    <r>
      <rPr>
        <b/>
        <sz val="11.5"/>
        <color rgb="FFFF0000"/>
        <rFont val="Calibri"/>
        <family val="2"/>
      </rPr>
      <t xml:space="preserve"> 3 Way</t>
    </r>
  </si>
  <si>
    <r>
      <t>19 mm</t>
    </r>
    <r>
      <rPr>
        <b/>
        <sz val="11.5"/>
        <rFont val="Calibri"/>
        <family val="2"/>
      </rPr>
      <t xml:space="preserve"> PVC Circular</t>
    </r>
    <r>
      <rPr>
        <sz val="11.5"/>
        <rFont val="Calibri"/>
        <family val="2"/>
      </rPr>
      <t xml:space="preserve"> </t>
    </r>
    <r>
      <rPr>
        <b/>
        <sz val="11.5"/>
        <color rgb="FFFF0000"/>
        <rFont val="Calibri"/>
        <family val="2"/>
      </rPr>
      <t>Deep</t>
    </r>
    <r>
      <rPr>
        <sz val="11.5"/>
        <rFont val="Calibri"/>
        <family val="2"/>
      </rPr>
      <t xml:space="preserve"> </t>
    </r>
    <r>
      <rPr>
        <b/>
        <sz val="11.5"/>
        <rFont val="Calibri"/>
        <family val="2"/>
      </rPr>
      <t xml:space="preserve">Junction Box </t>
    </r>
    <r>
      <rPr>
        <sz val="11.5"/>
        <rFont val="Calibri"/>
        <family val="2"/>
      </rPr>
      <t xml:space="preserve">with Lid and Screw  - </t>
    </r>
    <r>
      <rPr>
        <b/>
        <sz val="11.5"/>
        <color rgb="FFFF0000"/>
        <rFont val="Calibri"/>
        <family val="2"/>
      </rPr>
      <t>4 Way</t>
    </r>
  </si>
  <si>
    <t>Galvanized</t>
  </si>
  <si>
    <r>
      <t xml:space="preserve">19 mm </t>
    </r>
    <r>
      <rPr>
        <b/>
        <sz val="11.5"/>
        <rFont val="Calibri"/>
        <family val="2"/>
        <scheme val="minor"/>
      </rPr>
      <t>G I BAR SADDLE</t>
    </r>
    <r>
      <rPr>
        <sz val="11.5"/>
        <rFont val="Calibri"/>
        <family val="2"/>
        <scheme val="minor"/>
      </rPr>
      <t xml:space="preserve"> - </t>
    </r>
    <r>
      <rPr>
        <b/>
        <sz val="11.5"/>
        <color rgb="FFFF0000"/>
        <rFont val="Calibri"/>
        <family val="2"/>
        <scheme val="minor"/>
      </rPr>
      <t>HEAVY DUTY</t>
    </r>
    <r>
      <rPr>
        <sz val="11.5"/>
        <rFont val="Calibri"/>
        <family val="2"/>
        <scheme val="minor"/>
      </rPr>
      <t xml:space="preserve"> (Pack of 100)</t>
    </r>
  </si>
  <si>
    <t>Bharat</t>
  </si>
  <si>
    <r>
      <t xml:space="preserve">20 mm </t>
    </r>
    <r>
      <rPr>
        <b/>
        <sz val="11.5"/>
        <rFont val="Calibri"/>
        <family val="2"/>
        <scheme val="minor"/>
      </rPr>
      <t>G I BAR SADDLE</t>
    </r>
    <r>
      <rPr>
        <sz val="11.5"/>
        <rFont val="Calibri"/>
        <family val="2"/>
        <scheme val="minor"/>
      </rPr>
      <t xml:space="preserve"> - </t>
    </r>
    <r>
      <rPr>
        <b/>
        <sz val="11.5"/>
        <color rgb="FFFF0000"/>
        <rFont val="Calibri"/>
        <family val="2"/>
        <scheme val="minor"/>
      </rPr>
      <t>HEAVY DUTY</t>
    </r>
    <r>
      <rPr>
        <sz val="11.5"/>
        <rFont val="Calibri"/>
        <family val="2"/>
        <scheme val="minor"/>
      </rPr>
      <t xml:space="preserve"> (Pack of 100)</t>
    </r>
  </si>
  <si>
    <r>
      <t xml:space="preserve">25 mm </t>
    </r>
    <r>
      <rPr>
        <b/>
        <sz val="11.5"/>
        <rFont val="Calibri"/>
        <family val="2"/>
        <scheme val="minor"/>
      </rPr>
      <t>G I BAR SADDLE</t>
    </r>
    <r>
      <rPr>
        <sz val="11.5"/>
        <rFont val="Calibri"/>
        <family val="2"/>
        <scheme val="minor"/>
      </rPr>
      <t xml:space="preserve"> - </t>
    </r>
    <r>
      <rPr>
        <b/>
        <sz val="11.5"/>
        <color rgb="FFFF0000"/>
        <rFont val="Calibri"/>
        <family val="2"/>
        <scheme val="minor"/>
      </rPr>
      <t>HEAVY DUTY</t>
    </r>
    <r>
      <rPr>
        <sz val="11.5"/>
        <rFont val="Calibri"/>
        <family val="2"/>
        <scheme val="minor"/>
      </rPr>
      <t xml:space="preserve"> (Pack of 100)</t>
    </r>
  </si>
  <si>
    <r>
      <t xml:space="preserve">32 mm </t>
    </r>
    <r>
      <rPr>
        <b/>
        <sz val="11.5"/>
        <rFont val="Calibri"/>
        <family val="2"/>
        <scheme val="minor"/>
      </rPr>
      <t>G I BAR SADDLE</t>
    </r>
    <r>
      <rPr>
        <sz val="11.5"/>
        <rFont val="Calibri"/>
        <family val="2"/>
        <scheme val="minor"/>
      </rPr>
      <t xml:space="preserve"> - </t>
    </r>
    <r>
      <rPr>
        <b/>
        <sz val="11.5"/>
        <color rgb="FFFF0000"/>
        <rFont val="Calibri"/>
        <family val="2"/>
        <scheme val="minor"/>
      </rPr>
      <t>HEAVY DUTY</t>
    </r>
    <r>
      <rPr>
        <sz val="11.5"/>
        <rFont val="Calibri"/>
        <family val="2"/>
        <scheme val="minor"/>
      </rPr>
      <t xml:space="preserve"> (Pack of 50)</t>
    </r>
  </si>
  <si>
    <r>
      <t xml:space="preserve">25 mm </t>
    </r>
    <r>
      <rPr>
        <b/>
        <sz val="11.5"/>
        <rFont val="Calibri"/>
        <family val="2"/>
        <scheme val="minor"/>
      </rPr>
      <t>PVC BAR SADDLE</t>
    </r>
    <r>
      <rPr>
        <sz val="11.5"/>
        <rFont val="Calibri"/>
        <family val="2"/>
        <scheme val="minor"/>
      </rPr>
      <t xml:space="preserve"> (Pack of 100)</t>
    </r>
  </si>
  <si>
    <r>
      <t xml:space="preserve">20 mm </t>
    </r>
    <r>
      <rPr>
        <b/>
        <sz val="11.5"/>
        <rFont val="Calibri"/>
        <family val="2"/>
        <scheme val="minor"/>
      </rPr>
      <t>PVC BAR SADDLE</t>
    </r>
    <r>
      <rPr>
        <sz val="11.5"/>
        <rFont val="Calibri"/>
        <family val="2"/>
        <scheme val="minor"/>
      </rPr>
      <t xml:space="preserve"> (Pack of 100)</t>
    </r>
  </si>
  <si>
    <r>
      <t xml:space="preserve">32 mm </t>
    </r>
    <r>
      <rPr>
        <b/>
        <sz val="11.5"/>
        <rFont val="Calibri"/>
        <family val="2"/>
        <scheme val="minor"/>
      </rPr>
      <t>PVC BAR SADDLE</t>
    </r>
    <r>
      <rPr>
        <sz val="11.5"/>
        <rFont val="Calibri"/>
        <family val="2"/>
        <scheme val="minor"/>
      </rPr>
      <t xml:space="preserve"> - (Pack of 100)</t>
    </r>
  </si>
  <si>
    <t>WE SUGGEST THE USE OF WHITE / GREY CONDUITS INSTEAD OF  BLACK COLOUR</t>
  </si>
  <si>
    <r>
      <t xml:space="preserve">50 mm </t>
    </r>
    <r>
      <rPr>
        <b/>
        <sz val="11.5"/>
        <rFont val="Calibri"/>
        <family val="2"/>
        <scheme val="minor"/>
      </rPr>
      <t>LIGHT</t>
    </r>
    <r>
      <rPr>
        <sz val="11.5"/>
        <rFont val="Calibri"/>
        <family val="2"/>
        <scheme val="minor"/>
      </rPr>
      <t xml:space="preserve"> </t>
    </r>
    <r>
      <rPr>
        <b/>
        <sz val="11.5"/>
        <rFont val="Calibri"/>
        <family val="2"/>
        <scheme val="minor"/>
      </rPr>
      <t>(LMS)</t>
    </r>
    <r>
      <rPr>
        <sz val="11.5"/>
        <rFont val="Calibri"/>
        <family val="2"/>
        <scheme val="minor"/>
      </rPr>
      <t xml:space="preserve"> ISI MARKED </t>
    </r>
    <r>
      <rPr>
        <b/>
        <sz val="11.5"/>
        <rFont val="Calibri"/>
        <family val="2"/>
        <scheme val="minor"/>
      </rPr>
      <t>SOCKETED END</t>
    </r>
    <r>
      <rPr>
        <sz val="11.5"/>
        <rFont val="Calibri"/>
        <family val="2"/>
        <scheme val="minor"/>
      </rPr>
      <t xml:space="preserve"> PVC CONDUIT              </t>
    </r>
    <r>
      <rPr>
        <b/>
        <sz val="11.5"/>
        <color rgb="FFFF0000"/>
        <rFont val="Calibri"/>
        <family val="2"/>
        <scheme val="minor"/>
      </rPr>
      <t>(2.10 - 2.20 MM)</t>
    </r>
  </si>
  <si>
    <t>OUR GSTIN # 29 AAJFN 4830 G1Z4</t>
  </si>
  <si>
    <t>OUR MSME REGN # 290201202332</t>
  </si>
  <si>
    <t>UDHYAM REGN # UDYAM-KR-03-0012435</t>
  </si>
  <si>
    <r>
      <t xml:space="preserve">19 mm </t>
    </r>
    <r>
      <rPr>
        <b/>
        <sz val="11.5"/>
        <color rgb="FF0000FF"/>
        <rFont val="Calibri"/>
        <family val="2"/>
        <scheme val="minor"/>
      </rPr>
      <t>G I SADDLE ONLY</t>
    </r>
    <r>
      <rPr>
        <sz val="11.5"/>
        <rFont val="Calibri"/>
        <family val="2"/>
        <scheme val="minor"/>
      </rPr>
      <t xml:space="preserve"> - </t>
    </r>
    <r>
      <rPr>
        <b/>
        <sz val="11.5"/>
        <color rgb="FFFF0000"/>
        <rFont val="Calibri"/>
        <family val="2"/>
        <scheme val="minor"/>
      </rPr>
      <t>HEAVY DUTY</t>
    </r>
    <r>
      <rPr>
        <sz val="11.5"/>
        <rFont val="Calibri"/>
        <family val="2"/>
        <scheme val="minor"/>
      </rPr>
      <t xml:space="preserve"> (Pack of 200)</t>
    </r>
  </si>
  <si>
    <r>
      <t xml:space="preserve">20 mm </t>
    </r>
    <r>
      <rPr>
        <b/>
        <sz val="11.5"/>
        <color rgb="FF0000FF"/>
        <rFont val="Calibri"/>
        <family val="2"/>
        <scheme val="minor"/>
      </rPr>
      <t>G I SADDLE ONLY</t>
    </r>
    <r>
      <rPr>
        <sz val="11.5"/>
        <rFont val="Calibri"/>
        <family val="2"/>
        <scheme val="minor"/>
      </rPr>
      <t xml:space="preserve"> - </t>
    </r>
    <r>
      <rPr>
        <b/>
        <sz val="11.5"/>
        <color rgb="FFFF0000"/>
        <rFont val="Calibri"/>
        <family val="2"/>
        <scheme val="minor"/>
      </rPr>
      <t>HEAVY DUTY</t>
    </r>
    <r>
      <rPr>
        <sz val="11.5"/>
        <rFont val="Calibri"/>
        <family val="2"/>
        <scheme val="minor"/>
      </rPr>
      <t xml:space="preserve"> (Pack of 200)</t>
    </r>
  </si>
  <si>
    <t>ANY</t>
  </si>
  <si>
    <r>
      <t xml:space="preserve">25 mm </t>
    </r>
    <r>
      <rPr>
        <b/>
        <sz val="11.5"/>
        <color rgb="FF0000FF"/>
        <rFont val="Calibri"/>
        <family val="2"/>
        <scheme val="minor"/>
      </rPr>
      <t>G I SADDLE ONLY</t>
    </r>
    <r>
      <rPr>
        <sz val="11.5"/>
        <rFont val="Calibri"/>
        <family val="2"/>
        <scheme val="minor"/>
      </rPr>
      <t xml:space="preserve"> - </t>
    </r>
    <r>
      <rPr>
        <b/>
        <sz val="11.5"/>
        <color rgb="FFFF0000"/>
        <rFont val="Calibri"/>
        <family val="2"/>
        <scheme val="minor"/>
      </rPr>
      <t>HEAVY DUTY</t>
    </r>
    <r>
      <rPr>
        <sz val="11.5"/>
        <rFont val="Calibri"/>
        <family val="2"/>
        <scheme val="minor"/>
      </rPr>
      <t xml:space="preserve"> (Pack of 200)</t>
    </r>
  </si>
  <si>
    <r>
      <t xml:space="preserve">40 mm </t>
    </r>
    <r>
      <rPr>
        <b/>
        <sz val="11.5"/>
        <rFont val="Calibri"/>
        <family val="2"/>
      </rPr>
      <t xml:space="preserve">PVC Circular / Square Junction Box </t>
    </r>
    <r>
      <rPr>
        <sz val="11.5"/>
        <rFont val="Calibri"/>
        <family val="2"/>
      </rPr>
      <t>with Lid and Screw</t>
    </r>
    <r>
      <rPr>
        <b/>
        <sz val="11.5"/>
        <rFont val="Calibri"/>
        <family val="2"/>
      </rPr>
      <t xml:space="preserve"> - </t>
    </r>
    <r>
      <rPr>
        <b/>
        <sz val="11.5"/>
        <color rgb="FFFF0000"/>
        <rFont val="Calibri"/>
        <family val="2"/>
      </rPr>
      <t>3 Way</t>
    </r>
  </si>
  <si>
    <r>
      <t xml:space="preserve">40 mm </t>
    </r>
    <r>
      <rPr>
        <b/>
        <sz val="11.5"/>
        <rFont val="Calibri"/>
        <family val="2"/>
      </rPr>
      <t>PVC Circular / Square Junction Box</t>
    </r>
    <r>
      <rPr>
        <sz val="11.5"/>
        <rFont val="Calibri"/>
        <family val="2"/>
      </rPr>
      <t xml:space="preserve"> with Lid and Screw</t>
    </r>
    <r>
      <rPr>
        <b/>
        <sz val="11.5"/>
        <rFont val="Calibri"/>
        <family val="2"/>
      </rPr>
      <t xml:space="preserve"> -</t>
    </r>
    <r>
      <rPr>
        <b/>
        <sz val="11.5"/>
        <color rgb="FFFF0000"/>
        <rFont val="Calibri"/>
        <family val="2"/>
      </rPr>
      <t xml:space="preserve"> 4 Way</t>
    </r>
  </si>
  <si>
    <r>
      <t xml:space="preserve">50 mm </t>
    </r>
    <r>
      <rPr>
        <b/>
        <sz val="11.5"/>
        <rFont val="Calibri"/>
        <family val="2"/>
        <scheme val="minor"/>
      </rPr>
      <t>Polyproplene</t>
    </r>
    <r>
      <rPr>
        <sz val="11.5"/>
        <rFont val="Calibri"/>
        <family val="2"/>
        <scheme val="minor"/>
      </rPr>
      <t xml:space="preserve"> (</t>
    </r>
    <r>
      <rPr>
        <b/>
        <sz val="11.5"/>
        <rFont val="Calibri"/>
        <family val="2"/>
        <scheme val="minor"/>
      </rPr>
      <t>PP)</t>
    </r>
    <r>
      <rPr>
        <sz val="11.5"/>
        <rFont val="Calibri"/>
        <family val="2"/>
        <scheme val="minor"/>
      </rPr>
      <t xml:space="preserve"> Flexible Pipe - (15 Mtr Roll)</t>
    </r>
  </si>
  <si>
    <r>
      <t xml:space="preserve">40 mm </t>
    </r>
    <r>
      <rPr>
        <b/>
        <sz val="11.5"/>
        <rFont val="Calibri"/>
        <family val="2"/>
        <scheme val="minor"/>
      </rPr>
      <t xml:space="preserve">Polyproplene (PP) Flexible Pipe - </t>
    </r>
    <r>
      <rPr>
        <sz val="11.5"/>
        <rFont val="Calibri"/>
        <family val="2"/>
        <scheme val="minor"/>
      </rPr>
      <t>(20 Mtr Roll)</t>
    </r>
  </si>
  <si>
    <r>
      <t xml:space="preserve">32 mm </t>
    </r>
    <r>
      <rPr>
        <b/>
        <sz val="11.5"/>
        <rFont val="Calibri"/>
        <family val="2"/>
        <scheme val="minor"/>
      </rPr>
      <t>Polyproplene (PP)</t>
    </r>
    <r>
      <rPr>
        <sz val="11.5"/>
        <rFont val="Calibri"/>
        <family val="2"/>
        <scheme val="minor"/>
      </rPr>
      <t xml:space="preserve"> Flexible Pipe - (25 Mtr Roll)</t>
    </r>
  </si>
  <si>
    <r>
      <t xml:space="preserve">20 mm </t>
    </r>
    <r>
      <rPr>
        <b/>
        <sz val="11.5"/>
        <rFont val="Calibri"/>
        <family val="2"/>
        <scheme val="minor"/>
      </rPr>
      <t>Polyproplene (PP)</t>
    </r>
    <r>
      <rPr>
        <sz val="11.5"/>
        <rFont val="Calibri"/>
        <family val="2"/>
        <scheme val="minor"/>
      </rPr>
      <t xml:space="preserve"> Flexible Pipe </t>
    </r>
    <r>
      <rPr>
        <b/>
        <sz val="11.5"/>
        <rFont val="Calibri"/>
        <family val="2"/>
        <scheme val="minor"/>
      </rPr>
      <t xml:space="preserve">- </t>
    </r>
    <r>
      <rPr>
        <sz val="11.5"/>
        <rFont val="Calibri"/>
        <family val="2"/>
        <scheme val="minor"/>
      </rPr>
      <t>(50 Mtr Roll)</t>
    </r>
  </si>
  <si>
    <r>
      <t xml:space="preserve">25 mm </t>
    </r>
    <r>
      <rPr>
        <b/>
        <sz val="11.5"/>
        <rFont val="Calibri"/>
        <family val="2"/>
        <scheme val="minor"/>
      </rPr>
      <t xml:space="preserve">Polyproplene (PP) </t>
    </r>
    <r>
      <rPr>
        <sz val="11.5"/>
        <rFont val="Calibri"/>
        <family val="2"/>
        <scheme val="minor"/>
      </rPr>
      <t>Flexible Pipe</t>
    </r>
    <r>
      <rPr>
        <b/>
        <sz val="11.5"/>
        <rFont val="Calibri"/>
        <family val="2"/>
        <scheme val="minor"/>
      </rPr>
      <t xml:space="preserve"> - </t>
    </r>
    <r>
      <rPr>
        <sz val="11.5"/>
        <rFont val="Calibri"/>
        <family val="2"/>
        <scheme val="minor"/>
      </rPr>
      <t>(25 Mtr Roll)</t>
    </r>
  </si>
  <si>
    <r>
      <t xml:space="preserve">20 mm </t>
    </r>
    <r>
      <rPr>
        <b/>
        <sz val="11.5"/>
        <rFont val="Calibri"/>
        <family val="2"/>
        <scheme val="minor"/>
      </rPr>
      <t xml:space="preserve">Polyproplene (PP) </t>
    </r>
    <r>
      <rPr>
        <sz val="11.5"/>
        <rFont val="Calibri"/>
        <family val="2"/>
        <scheme val="minor"/>
      </rPr>
      <t>Flexible Pipe</t>
    </r>
    <r>
      <rPr>
        <b/>
        <sz val="11.5"/>
        <rFont val="Calibri"/>
        <family val="2"/>
        <scheme val="minor"/>
      </rPr>
      <t xml:space="preserve"> - </t>
    </r>
    <r>
      <rPr>
        <sz val="11.5"/>
        <rFont val="Calibri"/>
        <family val="2"/>
        <scheme val="minor"/>
      </rPr>
      <t>(50 Mtr Roll)</t>
    </r>
  </si>
  <si>
    <t>Add Delivery Charges to VRL Transport Godown @ BLR / Work Site @ BLR</t>
  </si>
  <si>
    <t xml:space="preserve">It is not advisable to use PVC DEEP junction box in Slab. The Bureau of Indian Standards also does not have a particular specification for Deep Junction Boxes. There is a considerable difference in height of the conduit and the mouth / insert of the junction box when installed. Any external pressure due to manpower stepping  on the conduit closer to the joint will result in breaking of the mouth / insert of the Junction Box. Due care is to be taken. We will not be responsible for such breakages.  </t>
  </si>
  <si>
    <t>IF DOOR DELIVERED BY US THROUGH TRANSPORTER - CONSIGNEE SEAL IS REQUIRED AT SITE WITHOUT WHICH DELIVERY WILL NOT BE MADE - PLEASE MAKE PRIOR ARRANGEMENT OF COMPANY SEAL AT SITE OF WORK</t>
  </si>
  <si>
    <r>
      <rPr>
        <b/>
        <sz val="12"/>
        <rFont val="Calibri"/>
        <family val="2"/>
      </rPr>
      <t>Our Bank Details:</t>
    </r>
    <r>
      <rPr>
        <b/>
        <sz val="12"/>
        <color rgb="FFFF0000"/>
        <rFont val="Calibri"/>
        <family val="2"/>
      </rPr>
      <t xml:space="preserve">
A/C Name - NATIONAL PIPE PRODUCTS
Account # - 1189 5500 0040 72 
Federal Bank, Gandhinagar Branch,                                                Bangalore - 560009.
RTGS / NEFT / IFSC Code - FDRL 000 1189</t>
    </r>
  </si>
  <si>
    <t>White/Black/Grey Red/Blue/Green</t>
  </si>
  <si>
    <r>
      <t xml:space="preserve">32 mm </t>
    </r>
    <r>
      <rPr>
        <b/>
        <sz val="11.5"/>
        <rFont val="Calibri"/>
        <family val="2"/>
      </rPr>
      <t>PVC Circular</t>
    </r>
    <r>
      <rPr>
        <sz val="11.5"/>
        <rFont val="Calibri"/>
        <family val="2"/>
      </rPr>
      <t xml:space="preserve"> </t>
    </r>
    <r>
      <rPr>
        <b/>
        <sz val="11.5"/>
        <rFont val="Calibri"/>
        <family val="2"/>
      </rPr>
      <t>Surface Junction Box</t>
    </r>
    <r>
      <rPr>
        <sz val="11.5"/>
        <rFont val="Calibri"/>
        <family val="2"/>
      </rPr>
      <t xml:space="preserve"> with Lid and Screw -</t>
    </r>
    <r>
      <rPr>
        <b/>
        <sz val="11.5"/>
        <color rgb="FFFF0000"/>
        <rFont val="Calibri"/>
        <family val="2"/>
      </rPr>
      <t xml:space="preserve"> 3 Way</t>
    </r>
  </si>
  <si>
    <r>
      <t xml:space="preserve">32 mm </t>
    </r>
    <r>
      <rPr>
        <b/>
        <sz val="11.5"/>
        <rFont val="Calibri"/>
        <family val="2"/>
      </rPr>
      <t>PVC Circular</t>
    </r>
    <r>
      <rPr>
        <sz val="11.5"/>
        <rFont val="Calibri"/>
        <family val="2"/>
      </rPr>
      <t xml:space="preserve"> </t>
    </r>
    <r>
      <rPr>
        <b/>
        <sz val="11.5"/>
        <rFont val="Calibri"/>
        <family val="2"/>
      </rPr>
      <t>Surface Junction Box</t>
    </r>
    <r>
      <rPr>
        <sz val="11.5"/>
        <rFont val="Calibri"/>
        <family val="2"/>
      </rPr>
      <t xml:space="preserve"> with Lid and Screw - </t>
    </r>
    <r>
      <rPr>
        <b/>
        <sz val="11.5"/>
        <color rgb="FFFF0000"/>
        <rFont val="Calibri"/>
        <family val="2"/>
      </rPr>
      <t>4 Way</t>
    </r>
  </si>
  <si>
    <r>
      <t>32 mm</t>
    </r>
    <r>
      <rPr>
        <b/>
        <sz val="11.5"/>
        <rFont val="Calibri"/>
        <family val="2"/>
      </rPr>
      <t xml:space="preserve"> PVC Circular</t>
    </r>
    <r>
      <rPr>
        <sz val="11.5"/>
        <rFont val="Calibri"/>
        <family val="2"/>
      </rPr>
      <t xml:space="preserve"> </t>
    </r>
    <r>
      <rPr>
        <b/>
        <sz val="11.5"/>
        <color rgb="FFFF0000"/>
        <rFont val="Calibri"/>
        <family val="2"/>
      </rPr>
      <t>Deep</t>
    </r>
    <r>
      <rPr>
        <sz val="11.5"/>
        <rFont val="Calibri"/>
        <family val="2"/>
      </rPr>
      <t xml:space="preserve"> </t>
    </r>
    <r>
      <rPr>
        <b/>
        <sz val="11.5"/>
        <rFont val="Calibri"/>
        <family val="2"/>
      </rPr>
      <t xml:space="preserve">Junction Box </t>
    </r>
    <r>
      <rPr>
        <sz val="11.5"/>
        <rFont val="Calibri"/>
        <family val="2"/>
      </rPr>
      <t>with Lid and Screw  -</t>
    </r>
    <r>
      <rPr>
        <b/>
        <sz val="11.5"/>
        <color rgb="FFFF0000"/>
        <rFont val="Calibri"/>
        <family val="2"/>
      </rPr>
      <t xml:space="preserve"> 3 Way</t>
    </r>
  </si>
  <si>
    <r>
      <t>32 mm</t>
    </r>
    <r>
      <rPr>
        <b/>
        <sz val="11.5"/>
        <rFont val="Calibri"/>
        <family val="2"/>
      </rPr>
      <t xml:space="preserve"> PVC Circular</t>
    </r>
    <r>
      <rPr>
        <sz val="11.5"/>
        <rFont val="Calibri"/>
        <family val="2"/>
      </rPr>
      <t xml:space="preserve"> </t>
    </r>
    <r>
      <rPr>
        <b/>
        <sz val="11.5"/>
        <color rgb="FFFF0000"/>
        <rFont val="Calibri"/>
        <family val="2"/>
      </rPr>
      <t>Deep</t>
    </r>
    <r>
      <rPr>
        <sz val="11.5"/>
        <rFont val="Calibri"/>
        <family val="2"/>
      </rPr>
      <t xml:space="preserve"> </t>
    </r>
    <r>
      <rPr>
        <b/>
        <sz val="11.5"/>
        <rFont val="Calibri"/>
        <family val="2"/>
      </rPr>
      <t xml:space="preserve">Junction Box </t>
    </r>
    <r>
      <rPr>
        <sz val="11.5"/>
        <rFont val="Calibri"/>
        <family val="2"/>
      </rPr>
      <t xml:space="preserve">with Lid and Screw  - </t>
    </r>
    <r>
      <rPr>
        <b/>
        <sz val="11.5"/>
        <color rgb="FFFF0000"/>
        <rFont val="Calibri"/>
        <family val="2"/>
      </rPr>
      <t>4 Way</t>
    </r>
  </si>
  <si>
    <t>ZED-TUBE</t>
  </si>
  <si>
    <r>
      <t xml:space="preserve">19 mm </t>
    </r>
    <r>
      <rPr>
        <b/>
        <sz val="11.5"/>
        <rFont val="Calibri"/>
        <family val="2"/>
        <scheme val="minor"/>
      </rPr>
      <t xml:space="preserve">MEDIUM (MMS) </t>
    </r>
    <r>
      <rPr>
        <b/>
        <sz val="11.5"/>
        <color rgb="FFFF0000"/>
        <rFont val="Calibri"/>
        <family val="2"/>
        <scheme val="minor"/>
      </rPr>
      <t xml:space="preserve">FRLS </t>
    </r>
    <r>
      <rPr>
        <b/>
        <sz val="11.5"/>
        <rFont val="Calibri"/>
        <family val="2"/>
        <scheme val="minor"/>
      </rPr>
      <t>SOCKETED END</t>
    </r>
    <r>
      <rPr>
        <sz val="11.5"/>
        <rFont val="Calibri"/>
        <family val="2"/>
        <scheme val="minor"/>
      </rPr>
      <t xml:space="preserve"> PVC CONDUIT</t>
    </r>
    <r>
      <rPr>
        <b/>
        <sz val="11.5"/>
        <color rgb="FFFF0000"/>
        <rFont val="Calibri"/>
        <family val="2"/>
        <scheme val="minor"/>
      </rPr>
      <t xml:space="preserve"> - NON ISI</t>
    </r>
    <r>
      <rPr>
        <sz val="11.5"/>
        <rFont val="Calibri"/>
        <family val="2"/>
        <scheme val="minor"/>
      </rPr>
      <t xml:space="preserve">   </t>
    </r>
    <r>
      <rPr>
        <b/>
        <sz val="11.5"/>
        <color rgb="FFFF0000"/>
        <rFont val="Calibri"/>
        <family val="2"/>
        <scheme val="minor"/>
      </rPr>
      <t>(1.40 - 1.50 MM)</t>
    </r>
  </si>
  <si>
    <r>
      <t xml:space="preserve">20 mm </t>
    </r>
    <r>
      <rPr>
        <b/>
        <sz val="11.5"/>
        <rFont val="Calibri"/>
        <family val="2"/>
        <scheme val="minor"/>
      </rPr>
      <t>HEAVY (HMS)</t>
    </r>
    <r>
      <rPr>
        <sz val="11.5"/>
        <rFont val="Calibri"/>
        <family val="2"/>
        <scheme val="minor"/>
      </rPr>
      <t xml:space="preserve"> ISI MARKED SOCKETED END PVC CONDUIT              </t>
    </r>
    <r>
      <rPr>
        <b/>
        <sz val="11.5"/>
        <color rgb="FFFF0000"/>
        <rFont val="Calibri"/>
        <family val="2"/>
        <scheme val="minor"/>
      </rPr>
      <t>(1.90 - 2.00 MM)</t>
    </r>
  </si>
  <si>
    <r>
      <t xml:space="preserve">20 mm </t>
    </r>
    <r>
      <rPr>
        <b/>
        <sz val="11.5"/>
        <rFont val="Calibri"/>
        <family val="2"/>
        <scheme val="minor"/>
      </rPr>
      <t>MEDIUM (MMS)</t>
    </r>
    <r>
      <rPr>
        <sz val="11.5"/>
        <rFont val="Calibri"/>
        <family val="2"/>
        <scheme val="minor"/>
      </rPr>
      <t xml:space="preserve"> ISI MARKED </t>
    </r>
    <r>
      <rPr>
        <b/>
        <sz val="11.5"/>
        <rFont val="Calibri"/>
        <family val="2"/>
        <scheme val="minor"/>
      </rPr>
      <t>SOCKETED END</t>
    </r>
    <r>
      <rPr>
        <sz val="11.5"/>
        <rFont val="Calibri"/>
        <family val="2"/>
        <scheme val="minor"/>
      </rPr>
      <t xml:space="preserve"> PVC CONDUIT        </t>
    </r>
    <r>
      <rPr>
        <b/>
        <sz val="11.5"/>
        <color rgb="FFFF0000"/>
        <rFont val="Calibri"/>
        <family val="2"/>
        <scheme val="minor"/>
      </rPr>
      <t>(1.40 - 1.50 MM)</t>
    </r>
  </si>
  <si>
    <r>
      <t xml:space="preserve">20 mm </t>
    </r>
    <r>
      <rPr>
        <b/>
        <sz val="11.5"/>
        <rFont val="Calibri"/>
        <family val="2"/>
        <scheme val="minor"/>
      </rPr>
      <t>LIGHT (LMS)</t>
    </r>
    <r>
      <rPr>
        <sz val="11.5"/>
        <rFont val="Calibri"/>
        <family val="2"/>
        <scheme val="minor"/>
      </rPr>
      <t xml:space="preserve"> ISI MARKED </t>
    </r>
    <r>
      <rPr>
        <b/>
        <sz val="11.5"/>
        <rFont val="Calibri"/>
        <family val="2"/>
        <scheme val="minor"/>
      </rPr>
      <t>SOCKETED END</t>
    </r>
    <r>
      <rPr>
        <sz val="11.5"/>
        <rFont val="Calibri"/>
        <family val="2"/>
        <scheme val="minor"/>
      </rPr>
      <t xml:space="preserve"> PVC CONDUIT                </t>
    </r>
    <r>
      <rPr>
        <b/>
        <sz val="11.5"/>
        <color rgb="FFFF0000"/>
        <rFont val="Calibri"/>
        <family val="2"/>
        <scheme val="minor"/>
      </rPr>
      <t>(1.10 - 1.20 MM)</t>
    </r>
  </si>
  <si>
    <r>
      <t xml:space="preserve">25 mm </t>
    </r>
    <r>
      <rPr>
        <b/>
        <sz val="11.5"/>
        <rFont val="Calibri"/>
        <family val="2"/>
        <scheme val="minor"/>
      </rPr>
      <t>HEAVY (HMS)</t>
    </r>
    <r>
      <rPr>
        <sz val="11.5"/>
        <rFont val="Calibri"/>
        <family val="2"/>
        <scheme val="minor"/>
      </rPr>
      <t xml:space="preserve"> ISI MARKED </t>
    </r>
    <r>
      <rPr>
        <b/>
        <sz val="11.5"/>
        <rFont val="Calibri"/>
        <family val="2"/>
        <scheme val="minor"/>
      </rPr>
      <t>SOCKETED END</t>
    </r>
    <r>
      <rPr>
        <sz val="11.5"/>
        <rFont val="Calibri"/>
        <family val="2"/>
        <scheme val="minor"/>
      </rPr>
      <t xml:space="preserve"> PVC CONDUIT              </t>
    </r>
    <r>
      <rPr>
        <b/>
        <sz val="11.5"/>
        <color rgb="FFFF0000"/>
        <rFont val="Calibri"/>
        <family val="2"/>
        <scheme val="minor"/>
      </rPr>
      <t>(1.90 - 2.00 MM)</t>
    </r>
  </si>
  <si>
    <r>
      <t xml:space="preserve">25 mm </t>
    </r>
    <r>
      <rPr>
        <b/>
        <sz val="11.5"/>
        <rFont val="Calibri"/>
        <family val="2"/>
        <scheme val="minor"/>
      </rPr>
      <t>MEDIUM (MMS)</t>
    </r>
    <r>
      <rPr>
        <sz val="11.5"/>
        <rFont val="Calibri"/>
        <family val="2"/>
        <scheme val="minor"/>
      </rPr>
      <t xml:space="preserve"> ISI MARKED </t>
    </r>
    <r>
      <rPr>
        <b/>
        <sz val="11.5"/>
        <rFont val="Calibri"/>
        <family val="2"/>
        <scheme val="minor"/>
      </rPr>
      <t>SOCKETED END</t>
    </r>
    <r>
      <rPr>
        <sz val="11.5"/>
        <rFont val="Calibri"/>
        <family val="2"/>
        <scheme val="minor"/>
      </rPr>
      <t xml:space="preserve"> PVC CONDUIT        </t>
    </r>
    <r>
      <rPr>
        <b/>
        <sz val="11.5"/>
        <color rgb="FFFF0000"/>
        <rFont val="Calibri"/>
        <family val="2"/>
        <scheme val="minor"/>
      </rPr>
      <t>(1.60 - 1.70 MM)</t>
    </r>
  </si>
  <si>
    <r>
      <t xml:space="preserve">25 mm </t>
    </r>
    <r>
      <rPr>
        <b/>
        <sz val="11.5"/>
        <rFont val="Calibri"/>
        <family val="2"/>
        <scheme val="minor"/>
      </rPr>
      <t>LIGHT (LMS)</t>
    </r>
    <r>
      <rPr>
        <sz val="11.5"/>
        <rFont val="Calibri"/>
        <family val="2"/>
        <scheme val="minor"/>
      </rPr>
      <t xml:space="preserve"> ISI MARKED </t>
    </r>
    <r>
      <rPr>
        <b/>
        <sz val="11.5"/>
        <rFont val="Calibri"/>
        <family val="2"/>
        <scheme val="minor"/>
      </rPr>
      <t>SOCKETED END</t>
    </r>
    <r>
      <rPr>
        <sz val="11.5"/>
        <rFont val="Calibri"/>
        <family val="2"/>
        <scheme val="minor"/>
      </rPr>
      <t xml:space="preserve"> PVC CONDUIT                </t>
    </r>
    <r>
      <rPr>
        <b/>
        <sz val="11.5"/>
        <color rgb="FFFF0000"/>
        <rFont val="Calibri"/>
        <family val="2"/>
        <scheme val="minor"/>
      </rPr>
      <t>(1.20 - 1.30 MM)</t>
    </r>
  </si>
  <si>
    <r>
      <t xml:space="preserve">25 mm </t>
    </r>
    <r>
      <rPr>
        <b/>
        <sz val="11.5"/>
        <rFont val="Calibri"/>
        <family val="2"/>
        <scheme val="minor"/>
      </rPr>
      <t>HEAVY</t>
    </r>
    <r>
      <rPr>
        <sz val="11.5"/>
        <rFont val="Calibri"/>
        <family val="2"/>
        <scheme val="minor"/>
      </rPr>
      <t xml:space="preserve"> </t>
    </r>
    <r>
      <rPr>
        <b/>
        <sz val="11.5"/>
        <rFont val="Calibri"/>
        <family val="2"/>
        <scheme val="minor"/>
      </rPr>
      <t>(HMS</t>
    </r>
    <r>
      <rPr>
        <sz val="11.5"/>
        <rFont val="Calibri"/>
        <family val="2"/>
        <scheme val="minor"/>
      </rPr>
      <t xml:space="preserve">) </t>
    </r>
    <r>
      <rPr>
        <b/>
        <sz val="11.5"/>
        <color rgb="FFFF0000"/>
        <rFont val="Calibri"/>
        <family val="2"/>
        <scheme val="minor"/>
      </rPr>
      <t>FRLS</t>
    </r>
    <r>
      <rPr>
        <sz val="11.5"/>
        <rFont val="Calibri"/>
        <family val="2"/>
        <scheme val="minor"/>
      </rPr>
      <t xml:space="preserve"> </t>
    </r>
    <r>
      <rPr>
        <b/>
        <sz val="11.5"/>
        <rFont val="Calibri"/>
        <family val="2"/>
        <scheme val="minor"/>
      </rPr>
      <t>SOCKETED END</t>
    </r>
    <r>
      <rPr>
        <sz val="11.5"/>
        <rFont val="Calibri"/>
        <family val="2"/>
        <scheme val="minor"/>
      </rPr>
      <t xml:space="preserve"> PVC CONDUIT - </t>
    </r>
    <r>
      <rPr>
        <b/>
        <sz val="11.5"/>
        <color rgb="FFFF0000"/>
        <rFont val="Calibri"/>
        <family val="2"/>
        <scheme val="minor"/>
      </rPr>
      <t>NON ISI         (1.90 - 2.00 MM)</t>
    </r>
  </si>
  <si>
    <r>
      <t xml:space="preserve">32 mm </t>
    </r>
    <r>
      <rPr>
        <b/>
        <sz val="11.5"/>
        <rFont val="Calibri"/>
        <family val="2"/>
        <scheme val="minor"/>
      </rPr>
      <t>MEDIUM (MMS)</t>
    </r>
    <r>
      <rPr>
        <sz val="11.5"/>
        <rFont val="Calibri"/>
        <family val="2"/>
        <scheme val="minor"/>
      </rPr>
      <t xml:space="preserve"> ISI MARKED </t>
    </r>
    <r>
      <rPr>
        <b/>
        <sz val="11.5"/>
        <rFont val="Calibri"/>
        <family val="2"/>
        <scheme val="minor"/>
      </rPr>
      <t>SOCKETED END</t>
    </r>
    <r>
      <rPr>
        <sz val="11.5"/>
        <rFont val="Calibri"/>
        <family val="2"/>
        <scheme val="minor"/>
      </rPr>
      <t xml:space="preserve"> PVC CONDUIT       </t>
    </r>
    <r>
      <rPr>
        <b/>
        <sz val="11.5"/>
        <color rgb="FFFF0000"/>
        <rFont val="Calibri"/>
        <family val="2"/>
        <scheme val="minor"/>
      </rPr>
      <t>(1.90 - 2.00 MM)</t>
    </r>
  </si>
  <si>
    <r>
      <t xml:space="preserve">32 mm </t>
    </r>
    <r>
      <rPr>
        <b/>
        <sz val="11.5"/>
        <rFont val="Calibri"/>
        <family val="2"/>
        <scheme val="minor"/>
      </rPr>
      <t>HEAVY (HMS)</t>
    </r>
    <r>
      <rPr>
        <sz val="11.5"/>
        <rFont val="Calibri"/>
        <family val="2"/>
        <scheme val="minor"/>
      </rPr>
      <t xml:space="preserve"> ISI MARKED </t>
    </r>
    <r>
      <rPr>
        <b/>
        <sz val="11.5"/>
        <rFont val="Calibri"/>
        <family val="2"/>
        <scheme val="minor"/>
      </rPr>
      <t>SOCKETED END</t>
    </r>
    <r>
      <rPr>
        <sz val="11.5"/>
        <rFont val="Calibri"/>
        <family val="2"/>
        <scheme val="minor"/>
      </rPr>
      <t xml:space="preserve"> PVC CONDUIT              </t>
    </r>
    <r>
      <rPr>
        <b/>
        <sz val="11.5"/>
        <color rgb="FFFF0000"/>
        <rFont val="Calibri"/>
        <family val="2"/>
        <scheme val="minor"/>
      </rPr>
      <t>(2.50 - 2.60 MM)</t>
    </r>
  </si>
  <si>
    <r>
      <t xml:space="preserve">40 mm </t>
    </r>
    <r>
      <rPr>
        <b/>
        <sz val="11.5"/>
        <rFont val="Calibri"/>
        <family val="2"/>
        <scheme val="minor"/>
      </rPr>
      <t>MEDIUM (MMS)</t>
    </r>
    <r>
      <rPr>
        <sz val="11.5"/>
        <rFont val="Calibri"/>
        <family val="2"/>
        <scheme val="minor"/>
      </rPr>
      <t xml:space="preserve"> ISI MARKED </t>
    </r>
    <r>
      <rPr>
        <b/>
        <sz val="11.5"/>
        <rFont val="Calibri"/>
        <family val="2"/>
        <scheme val="minor"/>
      </rPr>
      <t>SOCKETED END</t>
    </r>
    <r>
      <rPr>
        <sz val="11.5"/>
        <rFont val="Calibri"/>
        <family val="2"/>
        <scheme val="minor"/>
      </rPr>
      <t xml:space="preserve"> PVC CONDUIT       </t>
    </r>
    <r>
      <rPr>
        <b/>
        <sz val="11.5"/>
        <color rgb="FFFF0000"/>
        <rFont val="Calibri"/>
        <family val="2"/>
        <scheme val="minor"/>
      </rPr>
      <t>(2.10 - 2.20 MM)</t>
    </r>
  </si>
  <si>
    <t xml:space="preserve">V I P </t>
  </si>
  <si>
    <r>
      <t xml:space="preserve">19 mm </t>
    </r>
    <r>
      <rPr>
        <b/>
        <sz val="11.5"/>
        <rFont val="Calibri"/>
        <family val="2"/>
        <scheme val="minor"/>
      </rPr>
      <t>HEAVY</t>
    </r>
    <r>
      <rPr>
        <sz val="11.5"/>
        <rFont val="Calibri"/>
        <family val="2"/>
        <scheme val="minor"/>
      </rPr>
      <t xml:space="preserve"> </t>
    </r>
    <r>
      <rPr>
        <b/>
        <sz val="11.5"/>
        <rFont val="Calibri"/>
        <family val="2"/>
        <scheme val="minor"/>
      </rPr>
      <t>(HMS</t>
    </r>
    <r>
      <rPr>
        <sz val="11.5"/>
        <rFont val="Calibri"/>
        <family val="2"/>
        <scheme val="minor"/>
      </rPr>
      <t xml:space="preserve">) </t>
    </r>
    <r>
      <rPr>
        <b/>
        <sz val="11.5"/>
        <color rgb="FFFF0000"/>
        <rFont val="Calibri"/>
        <family val="2"/>
        <scheme val="minor"/>
      </rPr>
      <t>FRLS</t>
    </r>
    <r>
      <rPr>
        <sz val="11.5"/>
        <rFont val="Calibri"/>
        <family val="2"/>
        <scheme val="minor"/>
      </rPr>
      <t xml:space="preserve"> </t>
    </r>
    <r>
      <rPr>
        <b/>
        <sz val="11.5"/>
        <rFont val="Calibri"/>
        <family val="2"/>
        <scheme val="minor"/>
      </rPr>
      <t xml:space="preserve">SOCKETED END </t>
    </r>
    <r>
      <rPr>
        <sz val="11.5"/>
        <rFont val="Calibri"/>
        <family val="2"/>
        <scheme val="minor"/>
      </rPr>
      <t xml:space="preserve">PVC CONDUIT </t>
    </r>
    <r>
      <rPr>
        <b/>
        <sz val="11.5"/>
        <color rgb="FFFF0000"/>
        <rFont val="Calibri"/>
        <family val="2"/>
        <scheme val="minor"/>
      </rPr>
      <t>- NON ISI</t>
    </r>
    <r>
      <rPr>
        <sz val="11.5"/>
        <rFont val="Calibri"/>
        <family val="2"/>
        <scheme val="minor"/>
      </rPr>
      <t xml:space="preserve">                </t>
    </r>
    <r>
      <rPr>
        <b/>
        <sz val="11.5"/>
        <color rgb="FFFF0000"/>
        <rFont val="Calibri"/>
        <family val="2"/>
        <scheme val="minor"/>
      </rPr>
      <t>(1.90 - 2.00 MM)</t>
    </r>
  </si>
  <si>
    <t>Force Majeure Clause:
We shall not be held liable for any failure or delay in fulfilling our obligations to supply materials at the prices specified in our Proforma Invoice, Quotation, or any PO issued by the Buyer, to the extent that such failure or delay is caused by a Force Majeure Event. A Force Majeure Event includes, but is not limited to, events beyond our reasonable control such as Acts of God, War, Riot, Fire, Explosion, Accident, Flood, Pandemic, Epidemic, Strikes, Bandh, Lockout due to Labour Unions, Government-imposed Quarantine, or Embargo. In such circumstances, the PO shall be required to be amended accordingly or withdrawn.</t>
  </si>
  <si>
    <r>
      <rPr>
        <b/>
        <sz val="11"/>
        <rFont val="Calibri"/>
        <family val="2"/>
        <scheme val="minor"/>
      </rPr>
      <t xml:space="preserve">Freight </t>
    </r>
    <r>
      <rPr>
        <sz val="11"/>
        <rFont val="Calibri"/>
        <family val="2"/>
        <scheme val="minor"/>
      </rPr>
      <t>- FOR SITE, if basic invoice value is more than Rs 2.00 Lac (Within Bangalore City Limits in an enroute shared vehicle at a time suitable to us). Otherwise, EXTRA (+ GST @18%) for dedicated vehicle, freight to your account. Unloading in your scope.</t>
    </r>
  </si>
  <si>
    <r>
      <rPr>
        <b/>
        <sz val="13"/>
        <rFont val="Calibri"/>
        <family val="2"/>
        <scheme val="minor"/>
      </rPr>
      <t>Delivery -</t>
    </r>
    <r>
      <rPr>
        <sz val="13"/>
        <rFont val="Calibri"/>
        <family val="2"/>
        <scheme val="minor"/>
      </rPr>
      <t xml:space="preserve"> </t>
    </r>
    <r>
      <rPr>
        <sz val="12.5"/>
        <rFont val="Calibri"/>
        <family val="2"/>
        <scheme val="minor"/>
      </rPr>
      <t xml:space="preserve">Subject to availability at time of dispatch. Please mention colour of conduit &amp; accessories required in your PO </t>
    </r>
    <r>
      <rPr>
        <sz val="13"/>
        <rFont val="Calibri"/>
        <family val="2"/>
        <scheme val="minor"/>
      </rPr>
      <t xml:space="preserve">                     </t>
    </r>
  </si>
  <si>
    <r>
      <t xml:space="preserve">Payment - 100% Against Proforma (Dispatches will start within 48 hrs from payment) - Warranty - 12 Months - </t>
    </r>
    <r>
      <rPr>
        <b/>
        <sz val="11"/>
        <color rgb="FFFF0000"/>
        <rFont val="Calibri"/>
        <family val="2"/>
        <scheme val="minor"/>
      </rPr>
      <t>We are a MSME Unit</t>
    </r>
  </si>
  <si>
    <t>18.09.2026</t>
  </si>
  <si>
    <t xml:space="preserve">Price Validity:                                                                                                                                                                                                                                    The price list prevailing at the time of dispatch shall be applicable. In the event that any Purchase Order is not approved by us for any reason prior to the issuance of a revised price list, such PO will be required to be amended in accordance with the price list prevailing at the time of dispatch. Applicable Price List will be available on our website, www.vippipe.com. Above offer is based on our Current Price List Dated 18.09.2026        </t>
  </si>
  <si>
    <t>http://www.vippipe.com/wp-content/uploads/2026/09/PROFORMA-INVOICE-LP-DATED-18.09.2026-.xlsx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</si>
</sst>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0.0%"/>
  </numFmts>
  <fonts count="42" x14ac:knownFonts="1">
    <font>
      <sz val="11"/>
      <color theme="1"/>
      <name val="Calibri"/>
      <family val="2"/>
      <scheme val="minor"/>
    </font>
    <font>
      <sz val="11"/>
      <color theme="1"/>
      <name val="Calibri"/>
      <family val="2"/>
      <scheme val="minor"/>
    </font>
    <font>
      <sz val="11"/>
      <name val="Calibri"/>
      <family val="2"/>
      <scheme val="minor"/>
    </font>
    <font>
      <b/>
      <sz val="22"/>
      <name val="Calibri"/>
      <family val="2"/>
      <scheme val="minor"/>
    </font>
    <font>
      <b/>
      <sz val="12"/>
      <color rgb="FFFF0000"/>
      <name val="Calibri"/>
      <family val="2"/>
      <scheme val="minor"/>
    </font>
    <font>
      <sz val="12"/>
      <color rgb="FF002060"/>
      <name val="Calibri"/>
      <family val="2"/>
      <scheme val="minor"/>
    </font>
    <font>
      <sz val="11"/>
      <color rgb="FF002060"/>
      <name val="Calibri"/>
      <family val="2"/>
      <scheme val="minor"/>
    </font>
    <font>
      <b/>
      <sz val="12"/>
      <color rgb="FF002060"/>
      <name val="Calibri"/>
      <family val="2"/>
      <scheme val="minor"/>
    </font>
    <font>
      <sz val="12"/>
      <name val="Calibri"/>
      <family val="2"/>
      <scheme val="minor"/>
    </font>
    <font>
      <b/>
      <sz val="12"/>
      <name val="Calibri"/>
      <family val="2"/>
    </font>
    <font>
      <sz val="12"/>
      <name val="Calibri"/>
      <family val="2"/>
    </font>
    <font>
      <b/>
      <sz val="12"/>
      <name val="Calibri"/>
      <family val="2"/>
      <scheme val="minor"/>
    </font>
    <font>
      <sz val="13"/>
      <name val="Calibri"/>
      <family val="2"/>
      <scheme val="minor"/>
    </font>
    <font>
      <b/>
      <sz val="13"/>
      <name val="Calibri"/>
      <family val="2"/>
      <scheme val="minor"/>
    </font>
    <font>
      <b/>
      <sz val="14"/>
      <name val="Calibri"/>
      <family val="2"/>
      <scheme val="minor"/>
    </font>
    <font>
      <sz val="11.5"/>
      <name val="Calibri"/>
      <family val="2"/>
    </font>
    <font>
      <sz val="11.5"/>
      <name val="Calibri"/>
      <family val="2"/>
      <scheme val="minor"/>
    </font>
    <font>
      <b/>
      <sz val="11.5"/>
      <name val="Calibri"/>
      <family val="2"/>
      <scheme val="minor"/>
    </font>
    <font>
      <b/>
      <sz val="11.5"/>
      <name val="Calibri"/>
      <family val="2"/>
    </font>
    <font>
      <b/>
      <sz val="12"/>
      <color theme="1"/>
      <name val="Calibri"/>
      <family val="2"/>
      <scheme val="minor"/>
    </font>
    <font>
      <b/>
      <sz val="11"/>
      <color rgb="FFFF0000"/>
      <name val="Calibri"/>
      <family val="2"/>
      <scheme val="minor"/>
    </font>
    <font>
      <b/>
      <sz val="11.5"/>
      <color rgb="FFFF0000"/>
      <name val="Calibri"/>
      <family val="2"/>
    </font>
    <font>
      <b/>
      <sz val="11.5"/>
      <color rgb="FFFF0000"/>
      <name val="Calibri"/>
      <family val="2"/>
      <scheme val="minor"/>
    </font>
    <font>
      <b/>
      <sz val="12"/>
      <color rgb="FFFF0000"/>
      <name val="Calibri"/>
      <family val="2"/>
    </font>
    <font>
      <u/>
      <sz val="11"/>
      <color theme="10"/>
      <name val="Calibri"/>
      <family val="2"/>
    </font>
    <font>
      <b/>
      <sz val="11"/>
      <name val="Calibri"/>
      <family val="2"/>
    </font>
    <font>
      <sz val="11"/>
      <color rgb="FFFF0000"/>
      <name val="Calibri"/>
      <family val="2"/>
      <scheme val="minor"/>
    </font>
    <font>
      <b/>
      <sz val="13"/>
      <color rgb="FFFF0000"/>
      <name val="Calibri"/>
      <family val="2"/>
      <scheme val="minor"/>
    </font>
    <font>
      <b/>
      <sz val="11"/>
      <name val="Calibri"/>
      <family val="2"/>
      <scheme val="minor"/>
    </font>
    <font>
      <b/>
      <u/>
      <sz val="12"/>
      <color rgb="FFFF0000"/>
      <name val="Calibri"/>
      <family val="2"/>
    </font>
    <font>
      <b/>
      <i/>
      <sz val="11.5"/>
      <name val="Calibri"/>
      <family val="2"/>
      <scheme val="minor"/>
    </font>
    <font>
      <b/>
      <sz val="20"/>
      <color rgb="FFFF0000"/>
      <name val="Calibri"/>
      <family val="2"/>
      <scheme val="minor"/>
    </font>
    <font>
      <b/>
      <sz val="26"/>
      <color rgb="FFFF0000"/>
      <name val="Calibri"/>
      <family val="2"/>
      <scheme val="minor"/>
    </font>
    <font>
      <sz val="11.5"/>
      <color rgb="FFFF0000"/>
      <name val="Calibri"/>
      <family val="2"/>
    </font>
    <font>
      <b/>
      <sz val="11.5"/>
      <color indexed="10"/>
      <name val="Calibri"/>
      <family val="2"/>
    </font>
    <font>
      <sz val="11.5"/>
      <color rgb="FFFF0000"/>
      <name val="Calibri"/>
      <family val="2"/>
      <scheme val="minor"/>
    </font>
    <font>
      <b/>
      <sz val="11.5"/>
      <color theme="1"/>
      <name val="Calibri"/>
      <family val="2"/>
      <scheme val="minor"/>
    </font>
    <font>
      <b/>
      <u/>
      <sz val="12"/>
      <color rgb="FF0000FF"/>
      <name val="Calibri"/>
      <family val="2"/>
    </font>
    <font>
      <b/>
      <sz val="11.5"/>
      <color rgb="FF0000FF"/>
      <name val="Calibri"/>
      <family val="2"/>
      <scheme val="minor"/>
    </font>
    <font>
      <b/>
      <sz val="16"/>
      <name val="Arial"/>
      <family val="2"/>
    </font>
    <font>
      <b/>
      <sz val="10.5"/>
      <color rgb="FFFF0000"/>
      <name val="Arial"/>
      <family val="2"/>
    </font>
    <font>
      <sz val="12.5"/>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FF00"/>
        <bgColor indexed="64"/>
      </patternFill>
    </fill>
    <fill>
      <patternFill patternType="solid">
        <fgColor rgb="FFFFFF00"/>
        <bgColor indexed="64"/>
      </patternFill>
    </fill>
    <fill>
      <patternFill patternType="solid">
        <fgColor rgb="FFFF0000"/>
        <bgColor indexed="64"/>
      </patternFill>
    </fill>
    <fill>
      <patternFill patternType="solid">
        <fgColor theme="1"/>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n">
        <color indexed="64"/>
      </left>
      <right style="medium">
        <color indexed="64"/>
      </right>
      <top/>
      <bottom/>
      <diagonal/>
    </border>
  </borders>
  <cellStyleXfs count="3">
    <xf numFmtId="0" fontId="0" fillId="0" borderId="0"/>
    <xf numFmtId="164" fontId="1" fillId="0" borderId="0" applyFont="0" applyFill="0" applyBorder="0" applyAlignment="0" applyProtection="0"/>
    <xf numFmtId="0" fontId="24" fillId="0" borderId="0" applyNumberFormat="0" applyFill="0" applyBorder="0" applyAlignment="0" applyProtection="0">
      <alignment vertical="top"/>
      <protection locked="0"/>
    </xf>
  </cellStyleXfs>
  <cellXfs count="276">
    <xf numFmtId="0" fontId="0" fillId="0" borderId="0" xfId="0"/>
    <xf numFmtId="0" fontId="2" fillId="0" borderId="0" xfId="0" applyFont="1" applyAlignment="1">
      <alignment vertical="center"/>
    </xf>
    <xf numFmtId="3" fontId="2" fillId="0" borderId="0" xfId="0" applyNumberFormat="1" applyFont="1" applyAlignment="1">
      <alignment horizontal="center" vertical="center"/>
    </xf>
    <xf numFmtId="0" fontId="11" fillId="0" borderId="0" xfId="0" applyFont="1" applyAlignment="1">
      <alignment horizontal="left" vertical="center"/>
    </xf>
    <xf numFmtId="165" fontId="8" fillId="0" borderId="0" xfId="1" applyNumberFormat="1" applyFont="1" applyBorder="1" applyAlignment="1" applyProtection="1">
      <alignment horizontal="center" vertical="center"/>
    </xf>
    <xf numFmtId="165" fontId="11" fillId="0" borderId="0" xfId="1" applyNumberFormat="1" applyFont="1" applyBorder="1" applyAlignment="1" applyProtection="1">
      <alignment horizontal="right" vertical="center"/>
    </xf>
    <xf numFmtId="165" fontId="8" fillId="0" borderId="0" xfId="1" applyNumberFormat="1" applyFont="1" applyBorder="1" applyAlignment="1" applyProtection="1">
      <alignment horizontal="center" vertical="center"/>
      <protection locked="0"/>
    </xf>
    <xf numFmtId="165" fontId="14" fillId="0" borderId="0" xfId="1" applyNumberFormat="1" applyFont="1" applyBorder="1" applyAlignment="1" applyProtection="1">
      <alignment horizontal="right" vertical="center"/>
    </xf>
    <xf numFmtId="3" fontId="2" fillId="0" borderId="0" xfId="0" applyNumberFormat="1" applyFont="1" applyAlignment="1">
      <alignment horizontal="center" vertical="center" wrapText="1"/>
    </xf>
    <xf numFmtId="0" fontId="16" fillId="2" borderId="19" xfId="0" applyFont="1" applyFill="1" applyBorder="1" applyAlignment="1">
      <alignment horizontal="center" vertical="center"/>
    </xf>
    <xf numFmtId="0" fontId="16" fillId="0" borderId="20" xfId="0" applyFont="1" applyBorder="1" applyAlignment="1">
      <alignment horizontal="center" vertical="center"/>
    </xf>
    <xf numFmtId="0" fontId="16" fillId="0" borderId="17" xfId="0" applyFont="1" applyBorder="1" applyAlignment="1">
      <alignment horizontal="center" vertical="center"/>
    </xf>
    <xf numFmtId="0" fontId="16" fillId="0" borderId="19" xfId="0" applyFont="1" applyBorder="1" applyAlignment="1">
      <alignment horizontal="center" vertical="center"/>
    </xf>
    <xf numFmtId="0" fontId="11" fillId="0" borderId="7" xfId="0" applyFont="1" applyBorder="1" applyAlignment="1">
      <alignment horizontal="center" vertical="center"/>
    </xf>
    <xf numFmtId="0" fontId="11" fillId="0" borderId="10" xfId="0" applyFont="1" applyBorder="1" applyAlignment="1">
      <alignment horizontal="center" vertical="center"/>
    </xf>
    <xf numFmtId="0" fontId="16" fillId="0" borderId="21" xfId="0" applyFont="1" applyBorder="1" applyAlignment="1">
      <alignment horizontal="center" vertical="center"/>
    </xf>
    <xf numFmtId="0" fontId="11" fillId="0" borderId="10" xfId="0" applyFont="1" applyBorder="1" applyAlignment="1">
      <alignment horizontal="center" vertical="center" wrapText="1"/>
    </xf>
    <xf numFmtId="0" fontId="4" fillId="0" borderId="10" xfId="0" applyFont="1" applyBorder="1" applyAlignment="1">
      <alignment vertical="center"/>
    </xf>
    <xf numFmtId="0" fontId="11" fillId="6" borderId="10"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10" xfId="0" applyFont="1" applyFill="1" applyBorder="1" applyAlignment="1">
      <alignment horizontal="left" vertical="center"/>
    </xf>
    <xf numFmtId="0" fontId="8" fillId="2" borderId="10" xfId="0" applyFont="1" applyFill="1" applyBorder="1" applyAlignment="1">
      <alignment horizontal="center" vertical="center"/>
    </xf>
    <xf numFmtId="2" fontId="8" fillId="2" borderId="10" xfId="0" applyNumberFormat="1" applyFont="1" applyFill="1" applyBorder="1" applyAlignment="1">
      <alignment horizontal="center" vertical="center"/>
    </xf>
    <xf numFmtId="0" fontId="4" fillId="0" borderId="1" xfId="0" applyFont="1" applyBorder="1" applyAlignment="1">
      <alignment horizontal="left" vertical="center"/>
    </xf>
    <xf numFmtId="0" fontId="4" fillId="0" borderId="10" xfId="0" applyFont="1" applyBorder="1" applyAlignment="1">
      <alignment horizontal="center" vertical="center"/>
    </xf>
    <xf numFmtId="0" fontId="11" fillId="4" borderId="10" xfId="0" applyFont="1" applyFill="1" applyBorder="1" applyAlignment="1">
      <alignment horizontal="center" vertical="center" wrapText="1"/>
    </xf>
    <xf numFmtId="10" fontId="14" fillId="4" borderId="10" xfId="0" applyNumberFormat="1" applyFont="1" applyFill="1" applyBorder="1" applyAlignment="1" applyProtection="1">
      <alignment horizontal="center" vertical="center" wrapText="1"/>
      <protection locked="0"/>
    </xf>
    <xf numFmtId="0" fontId="16" fillId="0" borderId="15" xfId="0" applyFont="1" applyBorder="1" applyAlignment="1">
      <alignment horizontal="center" vertical="center"/>
    </xf>
    <xf numFmtId="0" fontId="4" fillId="0" borderId="21" xfId="0" applyFont="1" applyBorder="1" applyAlignment="1">
      <alignment horizontal="left" vertical="center"/>
    </xf>
    <xf numFmtId="0" fontId="14" fillId="2" borderId="10" xfId="0" applyFont="1" applyFill="1" applyBorder="1" applyAlignment="1">
      <alignment horizontal="center" vertical="center"/>
    </xf>
    <xf numFmtId="0" fontId="17" fillId="4" borderId="10" xfId="0" applyFont="1" applyFill="1" applyBorder="1" applyAlignment="1">
      <alignment horizontal="left" vertical="center"/>
    </xf>
    <xf numFmtId="0" fontId="11" fillId="0" borderId="16" xfId="0" applyFont="1" applyBorder="1" applyAlignment="1">
      <alignment horizontal="center" vertical="center"/>
    </xf>
    <xf numFmtId="0" fontId="16" fillId="0" borderId="17" xfId="0" applyFont="1" applyBorder="1" applyAlignment="1">
      <alignment horizontal="left" vertical="center"/>
    </xf>
    <xf numFmtId="0" fontId="17" fillId="0" borderId="17" xfId="0" applyFont="1" applyBorder="1" applyAlignment="1">
      <alignment horizontal="center" vertical="center"/>
    </xf>
    <xf numFmtId="2" fontId="30" fillId="0" borderId="17" xfId="0" applyNumberFormat="1" applyFont="1" applyBorder="1" applyAlignment="1">
      <alignment horizontal="center" vertical="center"/>
    </xf>
    <xf numFmtId="2" fontId="16" fillId="0" borderId="17" xfId="0" applyNumberFormat="1" applyFont="1" applyBorder="1" applyAlignment="1">
      <alignment horizontal="center" vertical="center"/>
    </xf>
    <xf numFmtId="1" fontId="16" fillId="0" borderId="17" xfId="0" applyNumberFormat="1" applyFont="1" applyBorder="1" applyAlignment="1" applyProtection="1">
      <alignment horizontal="center" vertical="center"/>
      <protection locked="0"/>
    </xf>
    <xf numFmtId="0" fontId="16" fillId="0" borderId="19" xfId="0" applyFont="1" applyBorder="1" applyAlignment="1">
      <alignment horizontal="left" vertical="center"/>
    </xf>
    <xf numFmtId="0" fontId="17" fillId="0" borderId="19" xfId="0" applyFont="1" applyBorder="1" applyAlignment="1">
      <alignment horizontal="center" vertical="center"/>
    </xf>
    <xf numFmtId="2" fontId="30" fillId="0" borderId="19" xfId="0" applyNumberFormat="1" applyFont="1" applyBorder="1" applyAlignment="1">
      <alignment horizontal="center" vertical="center"/>
    </xf>
    <xf numFmtId="0" fontId="16" fillId="0" borderId="20" xfId="0" applyFont="1" applyBorder="1" applyAlignment="1">
      <alignment horizontal="left" vertical="center"/>
    </xf>
    <xf numFmtId="2" fontId="30" fillId="0" borderId="20" xfId="0" applyNumberFormat="1" applyFont="1" applyBorder="1" applyAlignment="1">
      <alignment horizontal="center" vertical="center"/>
    </xf>
    <xf numFmtId="0" fontId="16" fillId="3" borderId="20" xfId="0" applyFont="1" applyFill="1" applyBorder="1" applyAlignment="1">
      <alignment horizontal="center" vertical="center"/>
    </xf>
    <xf numFmtId="0" fontId="11" fillId="2" borderId="18" xfId="0" applyFont="1" applyFill="1" applyBorder="1" applyAlignment="1">
      <alignment horizontal="center" vertical="center"/>
    </xf>
    <xf numFmtId="0" fontId="16" fillId="2" borderId="19" xfId="0" applyFont="1" applyFill="1" applyBorder="1" applyAlignment="1">
      <alignment horizontal="left" vertical="center"/>
    </xf>
    <xf numFmtId="0" fontId="16" fillId="2" borderId="20" xfId="0" applyFont="1" applyFill="1" applyBorder="1" applyAlignment="1">
      <alignment horizontal="center" vertical="center"/>
    </xf>
    <xf numFmtId="0" fontId="17" fillId="2" borderId="19" xfId="0" applyFont="1" applyFill="1" applyBorder="1" applyAlignment="1">
      <alignment horizontal="center" vertical="center"/>
    </xf>
    <xf numFmtId="2" fontId="30" fillId="2" borderId="19" xfId="0" applyNumberFormat="1" applyFont="1" applyFill="1" applyBorder="1" applyAlignment="1">
      <alignment horizontal="center" vertical="center"/>
    </xf>
    <xf numFmtId="2" fontId="16" fillId="2" borderId="17" xfId="0" applyNumberFormat="1" applyFont="1" applyFill="1" applyBorder="1" applyAlignment="1">
      <alignment horizontal="center" vertical="center"/>
    </xf>
    <xf numFmtId="2" fontId="16" fillId="2" borderId="19" xfId="0" applyNumberFormat="1" applyFont="1" applyFill="1" applyBorder="1" applyAlignment="1">
      <alignment horizontal="center" vertical="center"/>
    </xf>
    <xf numFmtId="0" fontId="11" fillId="0" borderId="18" xfId="0" applyFont="1" applyBorder="1" applyAlignment="1">
      <alignment horizontal="center" vertical="center"/>
    </xf>
    <xf numFmtId="1" fontId="16" fillId="0" borderId="19" xfId="0" applyNumberFormat="1" applyFont="1" applyBorder="1" applyAlignment="1" applyProtection="1">
      <alignment horizontal="center" vertical="center"/>
      <protection locked="0"/>
    </xf>
    <xf numFmtId="1" fontId="16" fillId="0" borderId="20" xfId="0" applyNumberFormat="1" applyFont="1" applyBorder="1" applyAlignment="1" applyProtection="1">
      <alignment horizontal="center" vertical="center"/>
      <protection locked="0"/>
    </xf>
    <xf numFmtId="1" fontId="16" fillId="2" borderId="19" xfId="0" applyNumberFormat="1" applyFont="1" applyFill="1" applyBorder="1" applyAlignment="1">
      <alignment horizontal="center" vertical="center"/>
    </xf>
    <xf numFmtId="0" fontId="16" fillId="3" borderId="17" xfId="0" applyFont="1" applyFill="1" applyBorder="1" applyAlignment="1">
      <alignment horizontal="center" vertical="center"/>
    </xf>
    <xf numFmtId="0" fontId="16" fillId="3" borderId="19" xfId="0" applyFont="1" applyFill="1" applyBorder="1" applyAlignment="1">
      <alignment horizontal="center" vertical="center"/>
    </xf>
    <xf numFmtId="0" fontId="11" fillId="0" borderId="24" xfId="0" applyFont="1" applyBorder="1" applyAlignment="1">
      <alignment horizontal="center" vertical="center"/>
    </xf>
    <xf numFmtId="0" fontId="17" fillId="0" borderId="21" xfId="0" applyFont="1" applyBorder="1" applyAlignment="1">
      <alignment horizontal="center" vertical="center"/>
    </xf>
    <xf numFmtId="2" fontId="30" fillId="0" borderId="21" xfId="0" applyNumberFormat="1" applyFont="1" applyBorder="1" applyAlignment="1">
      <alignment horizontal="center" vertical="center"/>
    </xf>
    <xf numFmtId="2" fontId="16" fillId="0" borderId="21" xfId="0" applyNumberFormat="1" applyFont="1" applyBorder="1" applyAlignment="1">
      <alignment horizontal="center" vertical="center"/>
    </xf>
    <xf numFmtId="1" fontId="16" fillId="0" borderId="21" xfId="0" applyNumberFormat="1" applyFont="1" applyBorder="1" applyAlignment="1" applyProtection="1">
      <alignment horizontal="center" vertical="center"/>
      <protection locked="0"/>
    </xf>
    <xf numFmtId="0" fontId="16" fillId="0" borderId="16" xfId="0" applyFont="1" applyBorder="1" applyAlignment="1">
      <alignment horizontal="left" vertical="center"/>
    </xf>
    <xf numFmtId="0" fontId="17" fillId="0" borderId="29" xfId="0" applyFont="1" applyBorder="1" applyAlignment="1">
      <alignment horizontal="center" vertical="center"/>
    </xf>
    <xf numFmtId="0" fontId="17" fillId="0" borderId="30" xfId="0" applyFont="1" applyBorder="1" applyAlignment="1">
      <alignment horizontal="center" vertical="center"/>
    </xf>
    <xf numFmtId="0" fontId="16" fillId="0" borderId="26" xfId="0" applyFont="1" applyBorder="1" applyAlignment="1">
      <alignment horizontal="left" vertical="center"/>
    </xf>
    <xf numFmtId="0" fontId="17" fillId="0" borderId="31" xfId="0" applyFont="1" applyBorder="1" applyAlignment="1">
      <alignment horizontal="center" vertical="center"/>
    </xf>
    <xf numFmtId="2" fontId="16" fillId="0" borderId="11" xfId="0" applyNumberFormat="1" applyFont="1" applyBorder="1" applyAlignment="1">
      <alignment horizontal="center" vertical="center"/>
    </xf>
    <xf numFmtId="0" fontId="11" fillId="0" borderId="15" xfId="0" applyFont="1" applyBorder="1" applyAlignment="1">
      <alignment horizontal="center" vertical="center"/>
    </xf>
    <xf numFmtId="0" fontId="16" fillId="0" borderId="14" xfId="0" applyFont="1" applyBorder="1" applyAlignment="1">
      <alignment horizontal="left" vertical="center"/>
    </xf>
    <xf numFmtId="0" fontId="17" fillId="0" borderId="23" xfId="0" applyFont="1" applyBorder="1" applyAlignment="1">
      <alignment horizontal="center" vertical="center"/>
    </xf>
    <xf numFmtId="2" fontId="30" fillId="0" borderId="15" xfId="0" applyNumberFormat="1" applyFont="1" applyBorder="1" applyAlignment="1">
      <alignment horizontal="center" vertical="center"/>
    </xf>
    <xf numFmtId="2" fontId="16" fillId="0" borderId="15" xfId="0" applyNumberFormat="1" applyFont="1" applyBorder="1" applyAlignment="1">
      <alignment horizontal="center" vertical="center"/>
    </xf>
    <xf numFmtId="1" fontId="16" fillId="0" borderId="15" xfId="0" applyNumberFormat="1" applyFont="1" applyBorder="1" applyAlignment="1" applyProtection="1">
      <alignment horizontal="center" vertical="center"/>
      <protection locked="0"/>
    </xf>
    <xf numFmtId="0" fontId="11" fillId="0" borderId="17" xfId="0" applyFont="1" applyBorder="1" applyAlignment="1">
      <alignment horizontal="center" vertical="center"/>
    </xf>
    <xf numFmtId="0" fontId="16" fillId="0" borderId="24" xfId="0" applyFont="1" applyBorder="1" applyAlignment="1">
      <alignment horizontal="left" vertical="center"/>
    </xf>
    <xf numFmtId="2" fontId="16" fillId="0" borderId="28" xfId="0" applyNumberFormat="1" applyFont="1" applyBorder="1" applyAlignment="1">
      <alignment horizontal="center" vertical="center"/>
    </xf>
    <xf numFmtId="166" fontId="11" fillId="0" borderId="0" xfId="0" applyNumberFormat="1" applyFont="1" applyAlignment="1" applyProtection="1">
      <alignment horizontal="center" vertical="center"/>
      <protection locked="0"/>
    </xf>
    <xf numFmtId="0" fontId="3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justify" vertical="center" wrapText="1"/>
    </xf>
    <xf numFmtId="0" fontId="2" fillId="0" borderId="19" xfId="0" applyFont="1" applyBorder="1" applyAlignment="1">
      <alignment horizontal="center" vertical="center"/>
    </xf>
    <xf numFmtId="0" fontId="32" fillId="0" borderId="0" xfId="0" applyFont="1" applyAlignment="1">
      <alignment vertical="center"/>
    </xf>
    <xf numFmtId="0" fontId="17" fillId="0" borderId="20" xfId="0" applyFont="1" applyBorder="1" applyAlignment="1">
      <alignment horizontal="center" vertical="center"/>
    </xf>
    <xf numFmtId="0" fontId="20" fillId="0" borderId="0" xfId="0" applyFont="1" applyAlignment="1">
      <alignment vertical="center"/>
    </xf>
    <xf numFmtId="0" fontId="16" fillId="2" borderId="17" xfId="0" applyFont="1" applyFill="1" applyBorder="1" applyAlignment="1">
      <alignment horizontal="left" vertical="center"/>
    </xf>
    <xf numFmtId="0" fontId="16" fillId="2" borderId="17" xfId="0" applyFont="1" applyFill="1" applyBorder="1" applyAlignment="1">
      <alignment horizontal="center" vertical="center"/>
    </xf>
    <xf numFmtId="0" fontId="11" fillId="0" borderId="19" xfId="0" applyFont="1" applyBorder="1" applyAlignment="1">
      <alignment horizontal="center" vertical="center"/>
    </xf>
    <xf numFmtId="2" fontId="17" fillId="0" borderId="17" xfId="0" applyNumberFormat="1" applyFont="1" applyBorder="1" applyAlignment="1">
      <alignment horizontal="center" vertical="center"/>
    </xf>
    <xf numFmtId="2" fontId="17" fillId="0" borderId="19" xfId="0" applyNumberFormat="1" applyFont="1" applyBorder="1" applyAlignment="1">
      <alignment horizontal="center" vertical="center"/>
    </xf>
    <xf numFmtId="2" fontId="36" fillId="0" borderId="19" xfId="0" applyNumberFormat="1" applyFont="1" applyBorder="1" applyAlignment="1">
      <alignment horizontal="center" vertical="center"/>
    </xf>
    <xf numFmtId="0" fontId="16" fillId="0" borderId="17" xfId="0" applyFont="1" applyBorder="1" applyAlignment="1">
      <alignment horizontal="left" vertical="center" wrapText="1"/>
    </xf>
    <xf numFmtId="165" fontId="6" fillId="0" borderId="27" xfId="1" applyNumberFormat="1" applyFont="1" applyBorder="1" applyAlignment="1" applyProtection="1">
      <alignment horizontal="left" vertical="center"/>
      <protection locked="0"/>
    </xf>
    <xf numFmtId="165" fontId="11" fillId="0" borderId="10" xfId="1" applyNumberFormat="1" applyFont="1" applyBorder="1" applyAlignment="1" applyProtection="1">
      <alignment horizontal="left" vertical="center"/>
    </xf>
    <xf numFmtId="165" fontId="8" fillId="2" borderId="10" xfId="1" applyNumberFormat="1" applyFont="1" applyFill="1" applyBorder="1" applyAlignment="1" applyProtection="1">
      <alignment horizontal="left" vertical="center"/>
    </xf>
    <xf numFmtId="1" fontId="16" fillId="0" borderId="17" xfId="0" applyNumberFormat="1" applyFont="1" applyBorder="1" applyAlignment="1">
      <alignment horizontal="left" vertical="center"/>
    </xf>
    <xf numFmtId="1" fontId="16" fillId="2" borderId="17" xfId="0" applyNumberFormat="1" applyFont="1" applyFill="1" applyBorder="1" applyAlignment="1">
      <alignment horizontal="left" vertical="center"/>
    </xf>
    <xf numFmtId="1" fontId="16" fillId="0" borderId="21" xfId="0" applyNumberFormat="1" applyFont="1" applyBorder="1" applyAlignment="1">
      <alignment horizontal="left" vertical="center"/>
    </xf>
    <xf numFmtId="1" fontId="16" fillId="2" borderId="10" xfId="0" applyNumberFormat="1" applyFont="1" applyFill="1" applyBorder="1" applyAlignment="1">
      <alignment horizontal="left" vertical="center"/>
    </xf>
    <xf numFmtId="1" fontId="16" fillId="0" borderId="11" xfId="0" applyNumberFormat="1" applyFont="1" applyBorder="1" applyAlignment="1">
      <alignment horizontal="left" vertical="center"/>
    </xf>
    <xf numFmtId="1" fontId="16" fillId="0" borderId="15" xfId="0" applyNumberFormat="1" applyFont="1" applyBorder="1" applyAlignment="1">
      <alignment horizontal="left" vertical="center"/>
    </xf>
    <xf numFmtId="1" fontId="16" fillId="0" borderId="28" xfId="0" applyNumberFormat="1" applyFont="1" applyBorder="1" applyAlignment="1">
      <alignment horizontal="left" vertical="center"/>
    </xf>
    <xf numFmtId="1" fontId="13" fillId="0" borderId="17" xfId="1" applyNumberFormat="1" applyFont="1" applyBorder="1" applyAlignment="1" applyProtection="1">
      <alignment horizontal="left" vertical="center"/>
    </xf>
    <xf numFmtId="1" fontId="27" fillId="0" borderId="19" xfId="1" applyNumberFormat="1" applyFont="1" applyBorder="1" applyAlignment="1" applyProtection="1">
      <alignment horizontal="left" vertical="center"/>
      <protection locked="0"/>
    </xf>
    <xf numFmtId="165" fontId="2" fillId="0" borderId="0" xfId="1" applyNumberFormat="1" applyFont="1" applyAlignment="1">
      <alignment horizontal="left" vertical="center"/>
    </xf>
    <xf numFmtId="0" fontId="17" fillId="0" borderId="25" xfId="0" applyFont="1" applyBorder="1" applyAlignment="1">
      <alignment horizontal="center" vertical="center"/>
    </xf>
    <xf numFmtId="0" fontId="11" fillId="0" borderId="14" xfId="0" applyFont="1" applyBorder="1" applyAlignment="1">
      <alignment horizontal="center" vertical="center"/>
    </xf>
    <xf numFmtId="0" fontId="17" fillId="0" borderId="15" xfId="0" applyFont="1" applyBorder="1" applyAlignment="1">
      <alignment horizontal="center" vertical="center"/>
    </xf>
    <xf numFmtId="0" fontId="11" fillId="2" borderId="10" xfId="0" applyFont="1" applyFill="1" applyBorder="1" applyAlignment="1">
      <alignment horizontal="center" vertical="center"/>
    </xf>
    <xf numFmtId="0" fontId="2" fillId="0" borderId="0" xfId="0" applyFont="1" applyAlignment="1">
      <alignment horizontal="center" vertical="center"/>
    </xf>
    <xf numFmtId="0" fontId="16" fillId="0" borderId="17" xfId="0" applyFont="1" applyBorder="1" applyAlignment="1">
      <alignment horizontal="center" vertical="center" wrapText="1"/>
    </xf>
    <xf numFmtId="0" fontId="16" fillId="0" borderId="11" xfId="0" applyFont="1" applyBorder="1" applyAlignment="1">
      <alignment horizontal="center" vertical="center"/>
    </xf>
    <xf numFmtId="1" fontId="16" fillId="2" borderId="19" xfId="0" applyNumberFormat="1" applyFont="1" applyFill="1" applyBorder="1" applyAlignment="1">
      <alignment horizontal="left" vertical="center"/>
    </xf>
    <xf numFmtId="0" fontId="11" fillId="0" borderId="26" xfId="0" applyFont="1" applyBorder="1" applyAlignment="1">
      <alignment horizontal="center" vertical="center"/>
    </xf>
    <xf numFmtId="2" fontId="16" fillId="0" borderId="20" xfId="0" applyNumberFormat="1" applyFont="1" applyBorder="1" applyAlignment="1">
      <alignment horizontal="center" vertical="center"/>
    </xf>
    <xf numFmtId="1" fontId="16" fillId="0" borderId="20" xfId="0" applyNumberFormat="1" applyFont="1" applyBorder="1" applyAlignment="1">
      <alignment horizontal="left" vertical="center"/>
    </xf>
    <xf numFmtId="0" fontId="17" fillId="2" borderId="10" xfId="0" applyFont="1" applyFill="1" applyBorder="1" applyAlignment="1">
      <alignment horizontal="left" vertical="center"/>
    </xf>
    <xf numFmtId="0" fontId="17" fillId="2" borderId="10" xfId="0" applyFont="1" applyFill="1" applyBorder="1" applyAlignment="1">
      <alignment vertical="center"/>
    </xf>
    <xf numFmtId="0" fontId="17" fillId="2" borderId="10" xfId="0" applyFont="1" applyFill="1" applyBorder="1" applyAlignment="1">
      <alignment horizontal="center" vertical="center"/>
    </xf>
    <xf numFmtId="0" fontId="16" fillId="2" borderId="10" xfId="0" applyFont="1" applyFill="1" applyBorder="1" applyAlignment="1">
      <alignment horizontal="center" vertical="center"/>
    </xf>
    <xf numFmtId="2" fontId="30" fillId="2" borderId="10" xfId="0" applyNumberFormat="1" applyFont="1" applyFill="1" applyBorder="1" applyAlignment="1">
      <alignment horizontal="center" vertical="center"/>
    </xf>
    <xf numFmtId="2" fontId="16" fillId="2" borderId="10" xfId="0" applyNumberFormat="1" applyFont="1" applyFill="1" applyBorder="1" applyAlignment="1">
      <alignment horizontal="center" vertical="center"/>
    </xf>
    <xf numFmtId="1" fontId="16" fillId="2" borderId="10" xfId="0" applyNumberFormat="1" applyFont="1" applyFill="1" applyBorder="1" applyAlignment="1">
      <alignment horizontal="center" vertical="center"/>
    </xf>
    <xf numFmtId="0" fontId="17" fillId="0" borderId="17" xfId="0" applyFont="1" applyBorder="1" applyAlignment="1">
      <alignment horizontal="center" vertical="center" wrapText="1"/>
    </xf>
    <xf numFmtId="0" fontId="17" fillId="0" borderId="19" xfId="0" applyFont="1" applyBorder="1" applyAlignment="1">
      <alignment horizontal="center" vertical="center" wrapText="1"/>
    </xf>
    <xf numFmtId="2" fontId="16" fillId="0" borderId="19" xfId="0" applyNumberFormat="1" applyFont="1" applyBorder="1" applyAlignment="1">
      <alignment horizontal="center" vertical="center"/>
    </xf>
    <xf numFmtId="1" fontId="16" fillId="0" borderId="19" xfId="0" applyNumberFormat="1" applyFont="1" applyBorder="1" applyAlignment="1">
      <alignment horizontal="left" vertical="center"/>
    </xf>
    <xf numFmtId="1" fontId="39" fillId="0" borderId="10" xfId="1" applyNumberFormat="1" applyFont="1" applyBorder="1" applyAlignment="1" applyProtection="1">
      <alignment horizontal="left" vertical="center"/>
    </xf>
    <xf numFmtId="0" fontId="17" fillId="0" borderId="20" xfId="0" applyFont="1" applyBorder="1" applyAlignment="1">
      <alignment horizontal="center" vertical="center" wrapText="1"/>
    </xf>
    <xf numFmtId="165" fontId="4" fillId="0" borderId="27" xfId="0" applyNumberFormat="1" applyFont="1" applyBorder="1" applyAlignment="1" applyProtection="1">
      <alignment vertical="center"/>
      <protection locked="0"/>
    </xf>
    <xf numFmtId="0" fontId="2" fillId="0" borderId="18" xfId="0" applyFont="1" applyBorder="1" applyAlignment="1" applyProtection="1">
      <alignment horizontal="left" vertical="center" wrapText="1"/>
      <protection locked="0"/>
    </xf>
    <xf numFmtId="0" fontId="2" fillId="0" borderId="39"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11" fillId="0" borderId="14" xfId="0" applyFont="1" applyBorder="1" applyAlignment="1">
      <alignment horizontal="left" vertical="center"/>
    </xf>
    <xf numFmtId="0" fontId="11" fillId="0" borderId="22" xfId="0" applyFont="1" applyBorder="1" applyAlignment="1">
      <alignment horizontal="left" vertical="center"/>
    </xf>
    <xf numFmtId="0" fontId="11" fillId="0" borderId="23" xfId="0" applyFont="1" applyBorder="1" applyAlignment="1">
      <alignment horizontal="lef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28" fillId="0" borderId="26" xfId="0" applyFont="1" applyBorder="1" applyAlignment="1" applyProtection="1">
      <alignment horizontal="left" vertical="center"/>
      <protection locked="0"/>
    </xf>
    <xf numFmtId="0" fontId="28" fillId="0" borderId="37" xfId="0" applyFont="1" applyBorder="1" applyAlignment="1" applyProtection="1">
      <alignment horizontal="left" vertical="center"/>
      <protection locked="0"/>
    </xf>
    <xf numFmtId="0" fontId="28" fillId="0" borderId="31" xfId="0" applyFont="1" applyBorder="1" applyAlignment="1" applyProtection="1">
      <alignment horizontal="left" vertical="center"/>
      <protection locked="0"/>
    </xf>
    <xf numFmtId="0" fontId="28" fillId="0" borderId="16" xfId="0" applyFont="1" applyBorder="1" applyAlignment="1" applyProtection="1">
      <alignment horizontal="left" vertical="center"/>
      <protection locked="0"/>
    </xf>
    <xf numFmtId="0" fontId="28" fillId="0" borderId="32" xfId="0" applyFont="1" applyBorder="1" applyAlignment="1" applyProtection="1">
      <alignment horizontal="left" vertical="center"/>
      <protection locked="0"/>
    </xf>
    <xf numFmtId="0" fontId="28" fillId="0" borderId="29" xfId="0" applyFont="1" applyBorder="1" applyAlignment="1" applyProtection="1">
      <alignment horizontal="left" vertical="center"/>
      <protection locked="0"/>
    </xf>
    <xf numFmtId="0" fontId="11" fillId="0" borderId="4" xfId="0" applyFont="1" applyBorder="1" applyAlignment="1" applyProtection="1">
      <alignment horizontal="left" vertical="center"/>
      <protection locked="0"/>
    </xf>
    <xf numFmtId="0" fontId="11" fillId="0" borderId="6" xfId="0" applyFont="1" applyBorder="1" applyAlignment="1" applyProtection="1">
      <alignment horizontal="left" vertical="center"/>
      <protection locked="0"/>
    </xf>
    <xf numFmtId="0" fontId="40" fillId="7" borderId="7" xfId="2" applyFont="1" applyFill="1" applyBorder="1" applyAlignment="1" applyProtection="1">
      <alignment horizontal="center" vertical="center"/>
    </xf>
    <xf numFmtId="0" fontId="40" fillId="7" borderId="8" xfId="2" applyFont="1" applyFill="1" applyBorder="1" applyAlignment="1" applyProtection="1">
      <alignment horizontal="center" vertical="center"/>
    </xf>
    <xf numFmtId="0" fontId="40" fillId="7" borderId="9" xfId="2" applyFont="1" applyFill="1" applyBorder="1" applyAlignment="1" applyProtection="1">
      <alignment horizontal="center" vertical="center"/>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0" borderId="1"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0" xfId="0" applyFont="1" applyAlignment="1">
      <alignment horizontal="center" vertical="center" wrapText="1"/>
    </xf>
    <xf numFmtId="0" fontId="17" fillId="0" borderId="12"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1" fontId="12" fillId="0" borderId="20" xfId="1" applyNumberFormat="1" applyFont="1" applyBorder="1" applyAlignment="1" applyProtection="1">
      <alignment horizontal="left" vertical="center"/>
    </xf>
    <xf numFmtId="1" fontId="12" fillId="0" borderId="11" xfId="1" applyNumberFormat="1" applyFont="1" applyBorder="1" applyAlignment="1" applyProtection="1">
      <alignment horizontal="left" vertical="center"/>
    </xf>
    <xf numFmtId="1" fontId="12" fillId="0" borderId="28" xfId="1" applyNumberFormat="1" applyFont="1" applyBorder="1" applyAlignment="1" applyProtection="1">
      <alignment horizontal="left"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13" xfId="0" applyFont="1" applyBorder="1" applyAlignment="1">
      <alignment horizontal="center" vertical="center"/>
    </xf>
    <xf numFmtId="0" fontId="19" fillId="0" borderId="0" xfId="0" applyFont="1" applyAlignment="1">
      <alignment horizontal="center" vertical="center"/>
    </xf>
    <xf numFmtId="0" fontId="19" fillId="0" borderId="12"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1" fontId="27" fillId="0" borderId="20" xfId="1" applyNumberFormat="1" applyFont="1" applyBorder="1" applyAlignment="1" applyProtection="1">
      <alignment horizontal="left" vertical="center"/>
      <protection locked="0"/>
    </xf>
    <xf numFmtId="1" fontId="27" fillId="0" borderId="17" xfId="1" applyNumberFormat="1" applyFont="1" applyBorder="1" applyAlignment="1" applyProtection="1">
      <alignment horizontal="left" vertical="center"/>
      <protection locked="0"/>
    </xf>
    <xf numFmtId="0" fontId="4" fillId="0" borderId="26" xfId="0" applyFont="1" applyBorder="1" applyAlignment="1">
      <alignment horizontal="left" vertical="center" wrapText="1"/>
    </xf>
    <xf numFmtId="0" fontId="4" fillId="0" borderId="37" xfId="0" applyFont="1" applyBorder="1" applyAlignment="1">
      <alignment horizontal="left" vertical="center" wrapText="1"/>
    </xf>
    <xf numFmtId="0" fontId="4" fillId="0" borderId="31" xfId="0" applyFont="1" applyBorder="1" applyAlignment="1">
      <alignment horizontal="left" vertical="center" wrapText="1"/>
    </xf>
    <xf numFmtId="0" fontId="4" fillId="0" borderId="16" xfId="0" applyFont="1" applyBorder="1" applyAlignment="1">
      <alignment horizontal="left" vertical="center" wrapText="1"/>
    </xf>
    <xf numFmtId="0" fontId="4" fillId="0" borderId="32" xfId="0" applyFont="1" applyBorder="1" applyAlignment="1">
      <alignment horizontal="left" vertical="center" wrapText="1"/>
    </xf>
    <xf numFmtId="0" fontId="4" fillId="0" borderId="29" xfId="0" applyFont="1" applyBorder="1" applyAlignment="1">
      <alignment horizontal="left" vertical="center" wrapText="1"/>
    </xf>
    <xf numFmtId="0" fontId="20" fillId="0" borderId="18" xfId="0" applyFont="1" applyBorder="1" applyAlignment="1">
      <alignment horizontal="left" vertical="center" wrapText="1"/>
    </xf>
    <xf numFmtId="0" fontId="20" fillId="0" borderId="39" xfId="0" applyFont="1" applyBorder="1" applyAlignment="1">
      <alignment horizontal="left" vertical="center" wrapText="1"/>
    </xf>
    <xf numFmtId="0" fontId="20" fillId="0" borderId="30" xfId="0" applyFont="1" applyBorder="1" applyAlignment="1">
      <alignment horizontal="left" vertical="center" wrapText="1"/>
    </xf>
    <xf numFmtId="0" fontId="23" fillId="0" borderId="1" xfId="0" applyFont="1" applyBorder="1" applyAlignment="1">
      <alignment horizontal="center" vertical="center" wrapText="1"/>
    </xf>
    <xf numFmtId="0" fontId="26" fillId="0" borderId="3" xfId="0" applyFont="1" applyBorder="1"/>
    <xf numFmtId="0" fontId="26" fillId="0" borderId="13" xfId="0" applyFont="1" applyBorder="1"/>
    <xf numFmtId="0" fontId="26" fillId="0" borderId="12" xfId="0" applyFont="1" applyBorder="1"/>
    <xf numFmtId="0" fontId="26" fillId="0" borderId="4" xfId="0" applyFont="1" applyBorder="1"/>
    <xf numFmtId="0" fontId="26" fillId="0" borderId="6" xfId="0" applyFont="1" applyBorder="1"/>
    <xf numFmtId="0" fontId="17" fillId="0" borderId="24" xfId="0" applyFont="1" applyBorder="1" applyAlignment="1">
      <alignment horizontal="center" vertical="center"/>
    </xf>
    <xf numFmtId="0" fontId="17" fillId="0" borderId="38" xfId="0" applyFont="1" applyBorder="1" applyAlignment="1">
      <alignment horizontal="center" vertical="center"/>
    </xf>
    <xf numFmtId="0" fontId="17" fillId="0" borderId="25" xfId="0" applyFont="1" applyBorder="1" applyAlignment="1">
      <alignment horizontal="center" vertical="center"/>
    </xf>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4"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9" fontId="4" fillId="0" borderId="33" xfId="0" applyNumberFormat="1" applyFont="1" applyBorder="1" applyAlignment="1">
      <alignment horizontal="center" vertical="center"/>
    </xf>
    <xf numFmtId="9" fontId="4" fillId="0" borderId="41" xfId="0" applyNumberFormat="1" applyFont="1" applyBorder="1" applyAlignment="1">
      <alignment horizontal="center" vertical="center"/>
    </xf>
    <xf numFmtId="9" fontId="4" fillId="0" borderId="36" xfId="0" applyNumberFormat="1" applyFont="1" applyBorder="1" applyAlignment="1">
      <alignment horizontal="center" vertical="center"/>
    </xf>
    <xf numFmtId="0" fontId="11" fillId="0" borderId="26" xfId="0" applyFont="1" applyBorder="1" applyAlignment="1">
      <alignment horizontal="left" vertical="center"/>
    </xf>
    <xf numFmtId="0" fontId="11" fillId="0" borderId="34" xfId="0" applyFont="1" applyBorder="1" applyAlignment="1">
      <alignment horizontal="left" vertical="center"/>
    </xf>
    <xf numFmtId="0" fontId="11" fillId="0" borderId="13" xfId="0" applyFont="1" applyBorder="1" applyAlignment="1">
      <alignment horizontal="left" vertical="center"/>
    </xf>
    <xf numFmtId="0" fontId="11" fillId="0" borderId="40" xfId="0" applyFont="1" applyBorder="1" applyAlignment="1">
      <alignment horizontal="left" vertical="center"/>
    </xf>
    <xf numFmtId="0" fontId="11" fillId="0" borderId="4" xfId="0" applyFont="1" applyBorder="1" applyAlignment="1">
      <alignment horizontal="left" vertical="center"/>
    </xf>
    <xf numFmtId="0" fontId="11" fillId="0" borderId="35"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28" fillId="0" borderId="7" xfId="0" applyFont="1" applyBorder="1" applyAlignment="1" applyProtection="1">
      <alignment horizontal="left" vertical="center" wrapText="1"/>
      <protection locked="0"/>
    </xf>
    <xf numFmtId="0" fontId="28" fillId="0" borderId="8" xfId="0" applyFont="1" applyBorder="1" applyAlignment="1" applyProtection="1">
      <alignment horizontal="left" vertical="center" wrapText="1"/>
      <protection locked="0"/>
    </xf>
    <xf numFmtId="0" fontId="28" fillId="0" borderId="9" xfId="0" applyFont="1" applyBorder="1" applyAlignment="1" applyProtection="1">
      <alignment horizontal="left" vertical="center" wrapText="1"/>
      <protection locked="0"/>
    </xf>
    <xf numFmtId="0" fontId="24" fillId="0" borderId="2" xfId="2" applyBorder="1" applyAlignment="1" applyProtection="1">
      <alignment horizontal="center" vertical="center"/>
    </xf>
    <xf numFmtId="0" fontId="2" fillId="0" borderId="2" xfId="0" applyFont="1" applyBorder="1" applyAlignment="1">
      <alignment horizontal="center" vertical="center"/>
    </xf>
    <xf numFmtId="0" fontId="24" fillId="4" borderId="7" xfId="2" applyFill="1" applyBorder="1" applyAlignment="1" applyProtection="1">
      <alignment horizontal="center" vertical="center"/>
    </xf>
    <xf numFmtId="0" fontId="37" fillId="4" borderId="8" xfId="2" applyFont="1" applyFill="1" applyBorder="1" applyAlignment="1" applyProtection="1">
      <alignment horizontal="center" vertical="center"/>
    </xf>
    <xf numFmtId="0" fontId="37" fillId="4" borderId="9" xfId="2" applyFont="1" applyFill="1" applyBorder="1" applyAlignment="1" applyProtection="1">
      <alignment horizontal="center" vertical="center"/>
    </xf>
    <xf numFmtId="0" fontId="28" fillId="5" borderId="1" xfId="0" applyFont="1" applyFill="1" applyBorder="1" applyAlignment="1">
      <alignment horizontal="left" vertical="center" wrapText="1"/>
    </xf>
    <xf numFmtId="0" fontId="28" fillId="5" borderId="2" xfId="0" applyFont="1" applyFill="1" applyBorder="1" applyAlignment="1">
      <alignment horizontal="left" vertical="center" wrapText="1"/>
    </xf>
    <xf numFmtId="0" fontId="28" fillId="5" borderId="3" xfId="0" applyFont="1" applyFill="1" applyBorder="1" applyAlignment="1">
      <alignment horizontal="left" vertical="center" wrapText="1"/>
    </xf>
    <xf numFmtId="0" fontId="28" fillId="5" borderId="13" xfId="0" applyFont="1" applyFill="1" applyBorder="1" applyAlignment="1">
      <alignment horizontal="left" vertical="center" wrapText="1"/>
    </xf>
    <xf numFmtId="0" fontId="28" fillId="5" borderId="0" xfId="0" applyFont="1" applyFill="1" applyAlignment="1">
      <alignment horizontal="left" vertical="center" wrapText="1"/>
    </xf>
    <xf numFmtId="0" fontId="28" fillId="5" borderId="12" xfId="0" applyFont="1" applyFill="1" applyBorder="1" applyAlignment="1">
      <alignment horizontal="left" vertical="center" wrapText="1"/>
    </xf>
    <xf numFmtId="0" fontId="28" fillId="5" borderId="4" xfId="0" applyFont="1" applyFill="1" applyBorder="1" applyAlignment="1">
      <alignment horizontal="left" vertical="center" wrapText="1"/>
    </xf>
    <xf numFmtId="0" fontId="28" fillId="5" borderId="5" xfId="0" applyFont="1" applyFill="1" applyBorder="1" applyAlignment="1">
      <alignment horizontal="left" vertical="center" wrapText="1"/>
    </xf>
    <xf numFmtId="0" fontId="28" fillId="5" borderId="6" xfId="0" applyFont="1" applyFill="1" applyBorder="1" applyAlignment="1">
      <alignment horizontal="left" vertical="center" wrapText="1"/>
    </xf>
    <xf numFmtId="0" fontId="2" fillId="0" borderId="0" xfId="0" applyFont="1" applyAlignment="1">
      <alignment horizontal="center" vertical="center"/>
    </xf>
    <xf numFmtId="0" fontId="4" fillId="0" borderId="7" xfId="0" applyFont="1" applyBorder="1" applyAlignment="1">
      <alignment horizontal="left" vertical="center"/>
    </xf>
    <xf numFmtId="0" fontId="4" fillId="0" borderId="9" xfId="0" applyFont="1" applyBorder="1" applyAlignment="1">
      <alignment horizontal="left" vertical="center"/>
    </xf>
    <xf numFmtId="0" fontId="11" fillId="0" borderId="13" xfId="0" applyFont="1" applyBorder="1" applyAlignment="1" applyProtection="1">
      <alignment horizontal="left" vertical="center"/>
      <protection locked="0"/>
    </xf>
    <xf numFmtId="0" fontId="11" fillId="0" borderId="12" xfId="0" applyFont="1" applyBorder="1" applyAlignment="1" applyProtection="1">
      <alignment horizontal="left" vertical="center"/>
      <protection locked="0"/>
    </xf>
    <xf numFmtId="0" fontId="25" fillId="0" borderId="13" xfId="2" applyFont="1" applyBorder="1" applyAlignment="1" applyProtection="1">
      <alignment horizontal="left" vertical="center"/>
      <protection locked="0"/>
    </xf>
    <xf numFmtId="0" fontId="11" fillId="0" borderId="1" xfId="0" applyFont="1" applyBorder="1" applyAlignment="1" applyProtection="1">
      <alignment horizontal="left" vertical="center"/>
      <protection locked="0"/>
    </xf>
    <xf numFmtId="0" fontId="11" fillId="0" borderId="3" xfId="0" applyFont="1" applyBorder="1" applyAlignment="1" applyProtection="1">
      <alignment horizontal="left" vertical="center"/>
      <protection locked="0"/>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22" fillId="0" borderId="27" xfId="0" applyFont="1" applyBorder="1" applyAlignment="1">
      <alignment horizontal="left" vertical="center" wrapText="1"/>
    </xf>
    <xf numFmtId="0" fontId="22" fillId="0" borderId="11" xfId="0" applyFont="1" applyBorder="1" applyAlignment="1">
      <alignment horizontal="left" vertical="center" wrapText="1"/>
    </xf>
    <xf numFmtId="0" fontId="22" fillId="0" borderId="28" xfId="0" applyFont="1" applyBorder="1" applyAlignment="1">
      <alignment horizontal="left" vertical="center" wrapText="1"/>
    </xf>
    <xf numFmtId="0" fontId="7" fillId="0" borderId="1"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23" fillId="0" borderId="1" xfId="0" applyFont="1" applyBorder="1" applyAlignment="1">
      <alignment horizontal="center" vertical="top" wrapText="1"/>
    </xf>
    <xf numFmtId="0" fontId="23" fillId="0" borderId="2" xfId="0" applyFont="1" applyBorder="1" applyAlignment="1">
      <alignment horizontal="center" vertical="top" wrapText="1"/>
    </xf>
    <xf numFmtId="0" fontId="23" fillId="0" borderId="3" xfId="0" applyFont="1" applyBorder="1" applyAlignment="1">
      <alignment horizontal="center" vertical="top" wrapText="1"/>
    </xf>
    <xf numFmtId="0" fontId="23" fillId="0" borderId="13" xfId="0" applyFont="1" applyBorder="1" applyAlignment="1">
      <alignment horizontal="center" vertical="top" wrapText="1"/>
    </xf>
    <xf numFmtId="0" fontId="23" fillId="0" borderId="0" xfId="0" applyFont="1" applyAlignment="1">
      <alignment horizontal="center" vertical="top" wrapText="1"/>
    </xf>
    <xf numFmtId="0" fontId="23" fillId="0" borderId="12" xfId="0" applyFont="1" applyBorder="1" applyAlignment="1">
      <alignment horizontal="center" vertical="top" wrapText="1"/>
    </xf>
    <xf numFmtId="0" fontId="23" fillId="0" borderId="4" xfId="0" applyFont="1" applyBorder="1" applyAlignment="1">
      <alignment horizontal="center" vertical="top" wrapText="1"/>
    </xf>
    <xf numFmtId="0" fontId="23" fillId="0" borderId="5" xfId="0" applyFont="1" applyBorder="1" applyAlignment="1">
      <alignment horizontal="center" vertical="top" wrapText="1"/>
    </xf>
    <xf numFmtId="0" fontId="23" fillId="0" borderId="6" xfId="0" applyFont="1" applyBorder="1" applyAlignment="1">
      <alignment horizontal="center" vertical="top" wrapText="1"/>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12" fillId="0" borderId="14" xfId="0" applyFont="1" applyBorder="1" applyAlignment="1" applyProtection="1">
      <alignment horizontal="left" vertical="center"/>
      <protection locked="0"/>
    </xf>
    <xf numFmtId="0" fontId="12" fillId="0" borderId="22" xfId="0" applyFont="1" applyBorder="1" applyAlignment="1" applyProtection="1">
      <alignment horizontal="left" vertical="center"/>
      <protection locked="0"/>
    </xf>
    <xf numFmtId="0" fontId="12" fillId="0" borderId="23" xfId="0" applyFont="1" applyBorder="1" applyAlignment="1" applyProtection="1">
      <alignment horizontal="left" vertical="center"/>
      <protection locked="0"/>
    </xf>
    <xf numFmtId="0" fontId="28" fillId="0" borderId="4" xfId="0" applyFont="1" applyBorder="1" applyAlignment="1" applyProtection="1">
      <alignment horizontal="left" vertical="center" wrapText="1"/>
      <protection locked="0"/>
    </xf>
    <xf numFmtId="0" fontId="28" fillId="0" borderId="5" xfId="0" applyFont="1" applyBorder="1" applyAlignment="1" applyProtection="1">
      <alignment horizontal="left" vertical="center" wrapText="1"/>
      <protection locked="0"/>
    </xf>
    <xf numFmtId="0" fontId="28" fillId="0" borderId="6" xfId="0" applyFont="1" applyBorder="1" applyAlignment="1" applyProtection="1">
      <alignment horizontal="left" vertical="center" wrapText="1"/>
      <protection locked="0"/>
    </xf>
  </cellXfs>
  <cellStyles count="3">
    <cellStyle name="Comma" xfId="1" builtinId="3"/>
    <cellStyle name="Hyperlink" xfId="2" builtinId="8"/>
    <cellStyle name="Normal" xfId="0" builtinId="0"/>
  </cellStyles>
  <dxfs count="12">
    <dxf>
      <fill>
        <patternFill>
          <bgColor rgb="FF92D05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0000CC"/>
      <color rgb="FF0000FF"/>
      <color rgb="FF003399"/>
      <color rgb="FFF8FE02"/>
      <color rgb="FF0033CC"/>
      <color rgb="FF00FF00"/>
      <color rgb="FF0066FF"/>
      <color rgb="FF66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4194478</xdr:colOff>
      <xdr:row>14</xdr:row>
      <xdr:rowOff>169628</xdr:rowOff>
    </xdr:from>
    <xdr:to>
      <xdr:col>2</xdr:col>
      <xdr:colOff>247699</xdr:colOff>
      <xdr:row>15</xdr:row>
      <xdr:rowOff>184868</xdr:rowOff>
    </xdr:to>
    <xdr:pic>
      <xdr:nvPicPr>
        <xdr:cNvPr id="10" name="Picture 1">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srcRect/>
        <a:stretch>
          <a:fillRect/>
        </a:stretch>
      </xdr:blipFill>
      <xdr:spPr bwMode="auto">
        <a:xfrm>
          <a:off x="4500935" y="3565498"/>
          <a:ext cx="484416" cy="247153"/>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9</xdr:col>
      <xdr:colOff>819978</xdr:colOff>
      <xdr:row>5</xdr:row>
      <xdr:rowOff>140805</xdr:rowOff>
    </xdr:to>
    <xdr:pic>
      <xdr:nvPicPr>
        <xdr:cNvPr id="2" name="Picture 1632">
          <a:extLst>
            <a:ext uri="{FF2B5EF4-FFF2-40B4-BE49-F238E27FC236}">
              <a16:creationId xmlns:a16="http://schemas.microsoft.com/office/drawing/2014/main" id="{C2B5FE5C-5712-47F7-99FB-3705E6D09B6F}"/>
            </a:ext>
          </a:extLst>
        </xdr:cNvPr>
        <xdr:cNvPicPr>
          <a:picLocks noChangeAspect="1" noChangeArrowheads="1"/>
        </xdr:cNvPicPr>
      </xdr:nvPicPr>
      <xdr:blipFill rotWithShape="1">
        <a:blip xmlns:r="http://schemas.openxmlformats.org/officeDocument/2006/relationships" r:embed="rId2" cstate="print"/>
        <a:srcRect b="5839"/>
        <a:stretch/>
      </xdr:blipFill>
      <xdr:spPr bwMode="auto">
        <a:xfrm>
          <a:off x="0" y="0"/>
          <a:ext cx="10543761" cy="1300370"/>
        </a:xfrm>
        <a:prstGeom prst="rect">
          <a:avLst/>
        </a:prstGeom>
        <a:noFill/>
        <a:ln w="9525">
          <a:noFill/>
          <a:miter lim="800000"/>
          <a:headEnd/>
          <a:tailEnd/>
        </a:ln>
      </xdr:spPr>
    </xdr:pic>
    <xdr:clientData/>
  </xdr:twoCellAnchor>
  <xdr:twoCellAnchor editAs="oneCell">
    <xdr:from>
      <xdr:col>6</xdr:col>
      <xdr:colOff>19879</xdr:colOff>
      <xdr:row>150</xdr:row>
      <xdr:rowOff>26504</xdr:rowOff>
    </xdr:from>
    <xdr:to>
      <xdr:col>9</xdr:col>
      <xdr:colOff>828261</xdr:colOff>
      <xdr:row>154</xdr:row>
      <xdr:rowOff>574730</xdr:rowOff>
    </xdr:to>
    <xdr:pic>
      <xdr:nvPicPr>
        <xdr:cNvPr id="3" name="Picture 2">
          <a:extLst>
            <a:ext uri="{FF2B5EF4-FFF2-40B4-BE49-F238E27FC236}">
              <a16:creationId xmlns:a16="http://schemas.microsoft.com/office/drawing/2014/main" id="{41EED4F1-6485-463F-BF2D-9C43E23705C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103705" y="33534626"/>
          <a:ext cx="2729947" cy="12373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vippipe.com/wp-content/uploads/2026/09/PROFORMA-INVOICE-LP-DATED-18.09.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sheetPr>
  <dimension ref="A1:O161"/>
  <sheetViews>
    <sheetView tabSelected="1" zoomScale="115" zoomScaleNormal="115" zoomScaleSheetLayoutView="115" workbookViewId="0">
      <selection activeCell="F162" sqref="F162"/>
    </sheetView>
  </sheetViews>
  <sheetFormatPr defaultColWidth="9.109375" defaultRowHeight="18" customHeight="1" x14ac:dyDescent="0.3"/>
  <cols>
    <col min="1" max="1" width="4.5546875" style="1" customWidth="1"/>
    <col min="2" max="2" width="66.44140625" style="1" customWidth="1"/>
    <col min="3" max="3" width="9.88671875" style="108" customWidth="1"/>
    <col min="4" max="4" width="9.88671875" style="1" customWidth="1"/>
    <col min="5" max="5" width="17.44140625" style="1" customWidth="1"/>
    <col min="6" max="6" width="9.6640625" style="1" customWidth="1"/>
    <col min="7" max="7" width="7.6640625" style="1" customWidth="1"/>
    <col min="8" max="8" width="13.5546875" style="1" customWidth="1"/>
    <col min="9" max="9" width="6.88671875" style="1" customWidth="1"/>
    <col min="10" max="10" width="12.5546875" style="103" customWidth="1"/>
    <col min="11" max="11" width="9.109375" style="1" customWidth="1"/>
    <col min="12" max="16384" width="9.109375" style="1"/>
  </cols>
  <sheetData>
    <row r="1" spans="1:12" ht="18" customHeight="1" x14ac:dyDescent="0.3">
      <c r="A1" s="235"/>
      <c r="B1" s="235"/>
      <c r="C1" s="235"/>
      <c r="D1" s="235"/>
      <c r="E1" s="235"/>
      <c r="F1" s="235"/>
      <c r="G1" s="235"/>
      <c r="H1" s="235"/>
      <c r="I1" s="235"/>
      <c r="J1" s="235"/>
    </row>
    <row r="2" spans="1:12" ht="18" customHeight="1" x14ac:dyDescent="0.3">
      <c r="A2" s="235"/>
      <c r="B2" s="235"/>
      <c r="C2" s="235"/>
      <c r="D2" s="235"/>
      <c r="E2" s="235"/>
      <c r="F2" s="235"/>
      <c r="G2" s="235"/>
      <c r="H2" s="235"/>
      <c r="I2" s="235"/>
      <c r="J2" s="235"/>
    </row>
    <row r="3" spans="1:12" ht="18" customHeight="1" x14ac:dyDescent="0.3">
      <c r="A3" s="235"/>
      <c r="B3" s="235"/>
      <c r="C3" s="235"/>
      <c r="D3" s="235"/>
      <c r="E3" s="235"/>
      <c r="F3" s="235"/>
      <c r="G3" s="235"/>
      <c r="H3" s="235"/>
      <c r="I3" s="235"/>
      <c r="J3" s="235"/>
    </row>
    <row r="4" spans="1:12" ht="18" customHeight="1" x14ac:dyDescent="0.3">
      <c r="A4" s="235"/>
      <c r="B4" s="235"/>
      <c r="C4" s="235"/>
      <c r="D4" s="235"/>
      <c r="E4" s="235"/>
      <c r="F4" s="235"/>
      <c r="G4" s="235"/>
      <c r="H4" s="235"/>
      <c r="I4" s="235"/>
      <c r="J4" s="235"/>
    </row>
    <row r="5" spans="1:12" ht="18" customHeight="1" x14ac:dyDescent="0.3">
      <c r="A5" s="235"/>
      <c r="B5" s="235"/>
      <c r="C5" s="235"/>
      <c r="D5" s="235"/>
      <c r="E5" s="235"/>
      <c r="F5" s="235"/>
      <c r="G5" s="235"/>
      <c r="H5" s="235"/>
      <c r="I5" s="235"/>
      <c r="J5" s="235"/>
    </row>
    <row r="6" spans="1:12" ht="13.5" customHeight="1" thickBot="1" x14ac:dyDescent="0.35">
      <c r="A6" s="235"/>
      <c r="B6" s="235"/>
      <c r="C6" s="235"/>
      <c r="D6" s="235"/>
      <c r="E6" s="235"/>
      <c r="F6" s="235"/>
      <c r="G6" s="235"/>
      <c r="H6" s="235"/>
      <c r="I6" s="235"/>
      <c r="J6" s="235"/>
    </row>
    <row r="7" spans="1:12" ht="26.25" customHeight="1" thickBot="1" x14ac:dyDescent="0.35">
      <c r="A7" s="243" t="s">
        <v>0</v>
      </c>
      <c r="B7" s="244"/>
      <c r="C7" s="244"/>
      <c r="D7" s="244"/>
      <c r="E7" s="244"/>
      <c r="F7" s="244"/>
      <c r="G7" s="244"/>
      <c r="H7" s="244"/>
      <c r="I7" s="244"/>
      <c r="J7" s="245"/>
    </row>
    <row r="8" spans="1:12" ht="17.25" customHeight="1" thickBot="1" x14ac:dyDescent="0.35">
      <c r="A8" s="236" t="s">
        <v>1</v>
      </c>
      <c r="B8" s="237"/>
      <c r="C8" s="255" t="s">
        <v>22</v>
      </c>
      <c r="D8" s="256"/>
      <c r="E8" s="256"/>
      <c r="F8" s="256"/>
      <c r="G8" s="257"/>
      <c r="H8" s="23" t="s">
        <v>24</v>
      </c>
      <c r="I8" s="128" t="str">
        <f>J8</f>
        <v>18.09.2026</v>
      </c>
      <c r="J8" s="91" t="s">
        <v>183</v>
      </c>
    </row>
    <row r="9" spans="1:12" ht="23.25" customHeight="1" x14ac:dyDescent="0.3">
      <c r="A9" s="241"/>
      <c r="B9" s="242"/>
      <c r="C9" s="158" t="s">
        <v>158</v>
      </c>
      <c r="D9" s="159"/>
      <c r="E9" s="159"/>
      <c r="F9" s="159"/>
      <c r="G9" s="160"/>
      <c r="H9" s="246" t="s">
        <v>23</v>
      </c>
      <c r="I9" s="249"/>
      <c r="J9" s="250"/>
    </row>
    <row r="10" spans="1:12" ht="16.5" customHeight="1" x14ac:dyDescent="0.3">
      <c r="A10" s="240"/>
      <c r="B10" s="239"/>
      <c r="C10" s="161"/>
      <c r="D10" s="162"/>
      <c r="E10" s="162"/>
      <c r="F10" s="162"/>
      <c r="G10" s="163"/>
      <c r="H10" s="247"/>
      <c r="I10" s="251"/>
      <c r="J10" s="252"/>
    </row>
    <row r="11" spans="1:12" ht="17.399999999999999" customHeight="1" thickBot="1" x14ac:dyDescent="0.35">
      <c r="A11" s="238"/>
      <c r="B11" s="239"/>
      <c r="C11" s="161"/>
      <c r="D11" s="162"/>
      <c r="E11" s="162"/>
      <c r="F11" s="162"/>
      <c r="G11" s="163"/>
      <c r="H11" s="248"/>
      <c r="I11" s="253"/>
      <c r="J11" s="254"/>
    </row>
    <row r="12" spans="1:12" ht="15" customHeight="1" thickBot="1" x14ac:dyDescent="0.35">
      <c r="A12" s="144"/>
      <c r="B12" s="145"/>
      <c r="C12" s="164"/>
      <c r="D12" s="165"/>
      <c r="E12" s="165"/>
      <c r="F12" s="165"/>
      <c r="G12" s="166"/>
      <c r="H12" s="152" t="s">
        <v>2</v>
      </c>
      <c r="I12" s="154"/>
      <c r="J12" s="155"/>
    </row>
    <row r="13" spans="1:12" ht="37.5" customHeight="1" thickBot="1" x14ac:dyDescent="0.35">
      <c r="A13" s="17" t="s">
        <v>20</v>
      </c>
      <c r="B13" s="24"/>
      <c r="C13" s="149" t="s">
        <v>139</v>
      </c>
      <c r="D13" s="150"/>
      <c r="E13" s="150"/>
      <c r="F13" s="150"/>
      <c r="G13" s="151"/>
      <c r="H13" s="153"/>
      <c r="I13" s="156"/>
      <c r="J13" s="157"/>
    </row>
    <row r="14" spans="1:12" ht="19.95" customHeight="1" thickBot="1" x14ac:dyDescent="0.35">
      <c r="A14" s="146" t="s">
        <v>86</v>
      </c>
      <c r="B14" s="147"/>
      <c r="C14" s="147"/>
      <c r="D14" s="147"/>
      <c r="E14" s="147"/>
      <c r="F14" s="147"/>
      <c r="G14" s="147"/>
      <c r="H14" s="147"/>
      <c r="I14" s="147"/>
      <c r="J14" s="148"/>
    </row>
    <row r="15" spans="1:12" ht="18" customHeight="1" x14ac:dyDescent="0.3">
      <c r="A15" s="135" t="s">
        <v>60</v>
      </c>
      <c r="B15" s="136"/>
      <c r="C15" s="136"/>
      <c r="D15" s="136"/>
      <c r="E15" s="136"/>
      <c r="F15" s="136"/>
      <c r="G15" s="136"/>
      <c r="H15" s="136"/>
      <c r="I15" s="136"/>
      <c r="J15" s="137"/>
      <c r="L15" s="2"/>
    </row>
    <row r="16" spans="1:12" ht="18" customHeight="1" thickBot="1" x14ac:dyDescent="0.35">
      <c r="A16" s="267" t="s">
        <v>98</v>
      </c>
      <c r="B16" s="268"/>
      <c r="C16" s="268"/>
      <c r="D16" s="268"/>
      <c r="E16" s="268"/>
      <c r="F16" s="268"/>
      <c r="G16" s="268"/>
      <c r="H16" s="268"/>
      <c r="I16" s="268"/>
      <c r="J16" s="269"/>
      <c r="L16" s="2"/>
    </row>
    <row r="17" spans="1:15" ht="30.75" customHeight="1" thickBot="1" x14ac:dyDescent="0.35">
      <c r="A17" s="13" t="s">
        <v>3</v>
      </c>
      <c r="B17" s="14" t="s">
        <v>4</v>
      </c>
      <c r="C17" s="16" t="s">
        <v>19</v>
      </c>
      <c r="D17" s="14" t="s">
        <v>5</v>
      </c>
      <c r="E17" s="14" t="s">
        <v>6</v>
      </c>
      <c r="F17" s="14" t="s">
        <v>7</v>
      </c>
      <c r="G17" s="16" t="s">
        <v>34</v>
      </c>
      <c r="H17" s="25" t="s">
        <v>35</v>
      </c>
      <c r="I17" s="18" t="s">
        <v>8</v>
      </c>
      <c r="J17" s="92" t="s">
        <v>9</v>
      </c>
      <c r="L17" s="2"/>
    </row>
    <row r="18" spans="1:15" ht="19.2" customHeight="1" thickBot="1" x14ac:dyDescent="0.35">
      <c r="A18" s="19"/>
      <c r="B18" s="20" t="s">
        <v>88</v>
      </c>
      <c r="C18" s="107"/>
      <c r="D18" s="21"/>
      <c r="E18" s="21"/>
      <c r="F18" s="21"/>
      <c r="G18" s="22"/>
      <c r="H18" s="26">
        <v>0</v>
      </c>
      <c r="I18" s="22"/>
      <c r="J18" s="93"/>
      <c r="L18" s="8"/>
    </row>
    <row r="19" spans="1:15" ht="30" customHeight="1" x14ac:dyDescent="0.3">
      <c r="A19" s="105">
        <v>1</v>
      </c>
      <c r="B19" s="90" t="s">
        <v>178</v>
      </c>
      <c r="C19" s="27">
        <v>39172310</v>
      </c>
      <c r="D19" s="106" t="s">
        <v>10</v>
      </c>
      <c r="E19" s="109" t="s">
        <v>160</v>
      </c>
      <c r="F19" s="27" t="s">
        <v>12</v>
      </c>
      <c r="G19" s="70">
        <v>26.8</v>
      </c>
      <c r="H19" s="71">
        <f>G19-G19*H18</f>
        <v>26.8</v>
      </c>
      <c r="I19" s="72"/>
      <c r="J19" s="99">
        <f>H19*I19</f>
        <v>0</v>
      </c>
      <c r="M19" s="77"/>
      <c r="N19" s="78"/>
      <c r="O19" s="2"/>
    </row>
    <row r="20" spans="1:15" ht="15" customHeight="1" x14ac:dyDescent="0.3">
      <c r="A20" s="31">
        <v>2</v>
      </c>
      <c r="B20" s="37" t="s">
        <v>61</v>
      </c>
      <c r="C20" s="11">
        <v>39174000</v>
      </c>
      <c r="D20" s="38" t="s">
        <v>10</v>
      </c>
      <c r="E20" s="11" t="s">
        <v>11</v>
      </c>
      <c r="F20" s="12" t="s">
        <v>13</v>
      </c>
      <c r="G20" s="39">
        <v>7.3</v>
      </c>
      <c r="H20" s="35">
        <f>G20-G20*H18</f>
        <v>7.3</v>
      </c>
      <c r="I20" s="36"/>
      <c r="J20" s="94">
        <f t="shared" ref="J20:J98" si="0">H20*I20</f>
        <v>0</v>
      </c>
      <c r="M20" s="77"/>
      <c r="N20" s="78"/>
      <c r="O20" s="2"/>
    </row>
    <row r="21" spans="1:15" ht="15" customHeight="1" x14ac:dyDescent="0.3">
      <c r="A21" s="31">
        <v>3</v>
      </c>
      <c r="B21" s="32" t="s">
        <v>62</v>
      </c>
      <c r="C21" s="11">
        <v>39174000</v>
      </c>
      <c r="D21" s="33" t="s">
        <v>10</v>
      </c>
      <c r="E21" s="11" t="s">
        <v>11</v>
      </c>
      <c r="F21" s="11" t="s">
        <v>13</v>
      </c>
      <c r="G21" s="34">
        <v>3.3</v>
      </c>
      <c r="H21" s="35">
        <f>G21-G21*H18</f>
        <v>3.3</v>
      </c>
      <c r="I21" s="36"/>
      <c r="J21" s="94">
        <f t="shared" si="0"/>
        <v>0</v>
      </c>
      <c r="M21" s="79"/>
      <c r="N21" s="78"/>
      <c r="O21" s="2"/>
    </row>
    <row r="22" spans="1:15" ht="30" customHeight="1" x14ac:dyDescent="0.3">
      <c r="A22" s="31">
        <v>4</v>
      </c>
      <c r="B22" s="90" t="s">
        <v>166</v>
      </c>
      <c r="C22" s="11">
        <v>39172310</v>
      </c>
      <c r="D22" s="33" t="s">
        <v>10</v>
      </c>
      <c r="E22" s="11" t="s">
        <v>63</v>
      </c>
      <c r="F22" s="11" t="s">
        <v>12</v>
      </c>
      <c r="G22" s="34">
        <v>22</v>
      </c>
      <c r="H22" s="35">
        <f>G22-G22*H18</f>
        <v>22</v>
      </c>
      <c r="I22" s="36"/>
      <c r="J22" s="94">
        <f t="shared" si="0"/>
        <v>0</v>
      </c>
    </row>
    <row r="23" spans="1:15" ht="15" customHeight="1" x14ac:dyDescent="0.3">
      <c r="A23" s="31">
        <v>5</v>
      </c>
      <c r="B23" s="37" t="s">
        <v>122</v>
      </c>
      <c r="C23" s="11">
        <v>39174000</v>
      </c>
      <c r="D23" s="38" t="s">
        <v>10</v>
      </c>
      <c r="E23" s="80" t="s">
        <v>64</v>
      </c>
      <c r="F23" s="12" t="s">
        <v>13</v>
      </c>
      <c r="G23" s="39">
        <v>21.1</v>
      </c>
      <c r="H23" s="35">
        <f>G23-G23*H18</f>
        <v>21.1</v>
      </c>
      <c r="I23" s="36"/>
      <c r="J23" s="94">
        <f t="shared" si="0"/>
        <v>0</v>
      </c>
      <c r="M23" s="81"/>
    </row>
    <row r="24" spans="1:15" ht="15" customHeight="1" x14ac:dyDescent="0.3">
      <c r="A24" s="31">
        <v>6</v>
      </c>
      <c r="B24" s="37" t="s">
        <v>123</v>
      </c>
      <c r="C24" s="11">
        <v>39174000</v>
      </c>
      <c r="D24" s="38" t="s">
        <v>10</v>
      </c>
      <c r="E24" s="80" t="s">
        <v>64</v>
      </c>
      <c r="F24" s="12" t="s">
        <v>13</v>
      </c>
      <c r="G24" s="39">
        <v>22.4</v>
      </c>
      <c r="H24" s="35">
        <f>G24-G24*H18</f>
        <v>22.4</v>
      </c>
      <c r="I24" s="36"/>
      <c r="J24" s="94">
        <f t="shared" si="0"/>
        <v>0</v>
      </c>
      <c r="M24" s="81"/>
    </row>
    <row r="25" spans="1:15" ht="15" customHeight="1" x14ac:dyDescent="0.3">
      <c r="A25" s="31">
        <v>7</v>
      </c>
      <c r="B25" s="37" t="s">
        <v>124</v>
      </c>
      <c r="C25" s="11">
        <v>39174000</v>
      </c>
      <c r="D25" s="38" t="s">
        <v>10</v>
      </c>
      <c r="E25" s="80" t="s">
        <v>64</v>
      </c>
      <c r="F25" s="12" t="s">
        <v>13</v>
      </c>
      <c r="G25" s="39">
        <v>24.8</v>
      </c>
      <c r="H25" s="35">
        <f>G25-G25*H18</f>
        <v>24.8</v>
      </c>
      <c r="I25" s="36"/>
      <c r="J25" s="94">
        <f t="shared" si="0"/>
        <v>0</v>
      </c>
      <c r="M25" s="81"/>
    </row>
    <row r="26" spans="1:15" ht="15" customHeight="1" x14ac:dyDescent="0.3">
      <c r="A26" s="31">
        <v>8</v>
      </c>
      <c r="B26" s="37" t="s">
        <v>125</v>
      </c>
      <c r="C26" s="11">
        <v>39174000</v>
      </c>
      <c r="D26" s="38" t="s">
        <v>10</v>
      </c>
      <c r="E26" s="80" t="s">
        <v>64</v>
      </c>
      <c r="F26" s="12" t="s">
        <v>13</v>
      </c>
      <c r="G26" s="39">
        <v>25.1</v>
      </c>
      <c r="H26" s="35">
        <f>G26-G26*H18</f>
        <v>25.1</v>
      </c>
      <c r="I26" s="36"/>
      <c r="J26" s="94">
        <f t="shared" si="0"/>
        <v>0</v>
      </c>
      <c r="M26" s="81"/>
    </row>
    <row r="27" spans="1:15" ht="15" customHeight="1" x14ac:dyDescent="0.3">
      <c r="A27" s="31">
        <v>9</v>
      </c>
      <c r="B27" s="40" t="s">
        <v>126</v>
      </c>
      <c r="C27" s="11">
        <v>39174000</v>
      </c>
      <c r="D27" s="82" t="s">
        <v>10</v>
      </c>
      <c r="E27" s="80" t="s">
        <v>64</v>
      </c>
      <c r="F27" s="10" t="s">
        <v>13</v>
      </c>
      <c r="G27" s="41">
        <v>33.799999999999997</v>
      </c>
      <c r="H27" s="35">
        <f>G27-G27*H18</f>
        <v>33.799999999999997</v>
      </c>
      <c r="I27" s="36"/>
      <c r="J27" s="94">
        <f t="shared" si="0"/>
        <v>0</v>
      </c>
      <c r="M27" s="81"/>
    </row>
    <row r="28" spans="1:15" ht="15" customHeight="1" x14ac:dyDescent="0.3">
      <c r="A28" s="31">
        <v>10</v>
      </c>
      <c r="B28" s="40" t="s">
        <v>127</v>
      </c>
      <c r="C28" s="11">
        <v>39174000</v>
      </c>
      <c r="D28" s="82" t="s">
        <v>10</v>
      </c>
      <c r="E28" s="80" t="s">
        <v>64</v>
      </c>
      <c r="F28" s="10" t="s">
        <v>13</v>
      </c>
      <c r="G28" s="41">
        <v>34.5</v>
      </c>
      <c r="H28" s="35">
        <f>G28-G28*H18</f>
        <v>34.5</v>
      </c>
      <c r="I28" s="36"/>
      <c r="J28" s="94">
        <f t="shared" si="0"/>
        <v>0</v>
      </c>
      <c r="M28" s="81"/>
    </row>
    <row r="29" spans="1:15" ht="15" customHeight="1" x14ac:dyDescent="0.3">
      <c r="A29" s="31">
        <v>11</v>
      </c>
      <c r="B29" s="40" t="s">
        <v>128</v>
      </c>
      <c r="C29" s="11">
        <v>39174000</v>
      </c>
      <c r="D29" s="82" t="s">
        <v>10</v>
      </c>
      <c r="E29" s="80" t="s">
        <v>64</v>
      </c>
      <c r="F29" s="10" t="s">
        <v>13</v>
      </c>
      <c r="G29" s="41">
        <v>38.1</v>
      </c>
      <c r="H29" s="35">
        <f>G29-G29*H18</f>
        <v>38.1</v>
      </c>
      <c r="I29" s="36"/>
      <c r="J29" s="94">
        <f t="shared" si="0"/>
        <v>0</v>
      </c>
      <c r="M29" s="81"/>
    </row>
    <row r="30" spans="1:15" ht="15" customHeight="1" x14ac:dyDescent="0.3">
      <c r="A30" s="31">
        <v>12</v>
      </c>
      <c r="B30" s="40" t="s">
        <v>129</v>
      </c>
      <c r="C30" s="11">
        <v>39174000</v>
      </c>
      <c r="D30" s="82" t="s">
        <v>10</v>
      </c>
      <c r="E30" s="80" t="s">
        <v>64</v>
      </c>
      <c r="F30" s="10" t="s">
        <v>13</v>
      </c>
      <c r="G30" s="41">
        <v>39.6</v>
      </c>
      <c r="H30" s="35">
        <f>G30-G30*H18</f>
        <v>39.6</v>
      </c>
      <c r="I30" s="36"/>
      <c r="J30" s="94">
        <f t="shared" si="0"/>
        <v>0</v>
      </c>
    </row>
    <row r="31" spans="1:15" ht="30" customHeight="1" x14ac:dyDescent="0.3">
      <c r="A31" s="31">
        <v>13</v>
      </c>
      <c r="B31" s="40" t="s">
        <v>102</v>
      </c>
      <c r="C31" s="42">
        <v>85369030</v>
      </c>
      <c r="D31" s="127" t="s">
        <v>177</v>
      </c>
      <c r="E31" s="10" t="s">
        <v>14</v>
      </c>
      <c r="F31" s="10" t="s">
        <v>13</v>
      </c>
      <c r="G31" s="41">
        <v>31</v>
      </c>
      <c r="H31" s="35">
        <f>G31-G31*H18</f>
        <v>31</v>
      </c>
      <c r="I31" s="36"/>
      <c r="J31" s="94">
        <f t="shared" si="0"/>
        <v>0</v>
      </c>
    </row>
    <row r="32" spans="1:15" ht="30" customHeight="1" x14ac:dyDescent="0.3">
      <c r="A32" s="31">
        <v>14</v>
      </c>
      <c r="B32" s="37" t="s">
        <v>103</v>
      </c>
      <c r="C32" s="55">
        <v>85369030</v>
      </c>
      <c r="D32" s="123" t="s">
        <v>177</v>
      </c>
      <c r="E32" s="12" t="s">
        <v>14</v>
      </c>
      <c r="F32" s="12" t="s">
        <v>13</v>
      </c>
      <c r="G32" s="39">
        <v>52.1</v>
      </c>
      <c r="H32" s="35">
        <f>G32-G32*H18</f>
        <v>52.1</v>
      </c>
      <c r="I32" s="36"/>
      <c r="J32" s="94">
        <f t="shared" si="0"/>
        <v>0</v>
      </c>
      <c r="L32" s="83"/>
    </row>
    <row r="33" spans="1:12" ht="15" customHeight="1" x14ac:dyDescent="0.3">
      <c r="A33" s="31">
        <v>15</v>
      </c>
      <c r="B33" s="32" t="s">
        <v>144</v>
      </c>
      <c r="C33" s="12">
        <v>73079990</v>
      </c>
      <c r="D33" s="122" t="s">
        <v>132</v>
      </c>
      <c r="E33" s="11" t="s">
        <v>130</v>
      </c>
      <c r="F33" s="12" t="s">
        <v>13</v>
      </c>
      <c r="G33" s="39">
        <v>2.5</v>
      </c>
      <c r="H33" s="35">
        <f>G33-G33*H18</f>
        <v>2.5</v>
      </c>
      <c r="I33" s="36"/>
      <c r="J33" s="94">
        <f t="shared" ref="J33" si="1">H33*I33</f>
        <v>0</v>
      </c>
      <c r="L33" s="83"/>
    </row>
    <row r="34" spans="1:12" ht="15" customHeight="1" x14ac:dyDescent="0.3">
      <c r="A34" s="31">
        <v>16</v>
      </c>
      <c r="B34" s="32" t="s">
        <v>131</v>
      </c>
      <c r="C34" s="12">
        <v>73079990</v>
      </c>
      <c r="D34" s="122" t="s">
        <v>132</v>
      </c>
      <c r="E34" s="11" t="s">
        <v>130</v>
      </c>
      <c r="F34" s="12" t="s">
        <v>13</v>
      </c>
      <c r="G34" s="39">
        <v>7.5</v>
      </c>
      <c r="H34" s="35">
        <f>G34-G34*H18</f>
        <v>7.5</v>
      </c>
      <c r="I34" s="36"/>
      <c r="J34" s="94">
        <f t="shared" si="0"/>
        <v>0</v>
      </c>
      <c r="L34" s="83"/>
    </row>
    <row r="35" spans="1:12" ht="15" customHeight="1" x14ac:dyDescent="0.3">
      <c r="A35" s="31">
        <v>17</v>
      </c>
      <c r="B35" s="32" t="s">
        <v>137</v>
      </c>
      <c r="C35" s="12">
        <v>39174000</v>
      </c>
      <c r="D35" s="122" t="s">
        <v>66</v>
      </c>
      <c r="E35" s="80" t="s">
        <v>14</v>
      </c>
      <c r="F35" s="12" t="s">
        <v>13</v>
      </c>
      <c r="G35" s="39">
        <v>3.1</v>
      </c>
      <c r="H35" s="35">
        <f>G35-G35*H18</f>
        <v>3.1</v>
      </c>
      <c r="I35" s="36"/>
      <c r="J35" s="94">
        <f t="shared" si="0"/>
        <v>0</v>
      </c>
      <c r="L35" s="83"/>
    </row>
    <row r="36" spans="1:12" ht="15" customHeight="1" x14ac:dyDescent="0.3">
      <c r="A36" s="31">
        <v>18</v>
      </c>
      <c r="B36" s="32" t="s">
        <v>65</v>
      </c>
      <c r="C36" s="11">
        <v>39174000</v>
      </c>
      <c r="D36" s="33" t="s">
        <v>66</v>
      </c>
      <c r="E36" s="11" t="s">
        <v>14</v>
      </c>
      <c r="F36" s="11" t="s">
        <v>13</v>
      </c>
      <c r="G36" s="34">
        <v>2.8</v>
      </c>
      <c r="H36" s="35">
        <f>G36-G36*H18</f>
        <v>2.8</v>
      </c>
      <c r="I36" s="36"/>
      <c r="J36" s="94">
        <f t="shared" si="0"/>
        <v>0</v>
      </c>
    </row>
    <row r="37" spans="1:12" ht="15" customHeight="1" x14ac:dyDescent="0.3">
      <c r="A37" s="31">
        <v>19</v>
      </c>
      <c r="B37" s="37" t="s">
        <v>67</v>
      </c>
      <c r="C37" s="10">
        <v>73201019</v>
      </c>
      <c r="D37" s="38" t="s">
        <v>66</v>
      </c>
      <c r="E37" s="12" t="s">
        <v>15</v>
      </c>
      <c r="F37" s="12" t="s">
        <v>13</v>
      </c>
      <c r="G37" s="39">
        <v>400</v>
      </c>
      <c r="H37" s="35">
        <f>G37-G37*H18</f>
        <v>400</v>
      </c>
      <c r="I37" s="36"/>
      <c r="J37" s="94">
        <f t="shared" si="0"/>
        <v>0</v>
      </c>
      <c r="L37" s="83"/>
    </row>
    <row r="38" spans="1:12" ht="15" customHeight="1" x14ac:dyDescent="0.3">
      <c r="A38" s="31">
        <v>20</v>
      </c>
      <c r="B38" s="37" t="s">
        <v>155</v>
      </c>
      <c r="C38" s="10">
        <v>39173100</v>
      </c>
      <c r="D38" s="38" t="s">
        <v>165</v>
      </c>
      <c r="E38" s="12" t="s">
        <v>64</v>
      </c>
      <c r="F38" s="12" t="s">
        <v>12</v>
      </c>
      <c r="G38" s="39">
        <v>11.4</v>
      </c>
      <c r="H38" s="35">
        <f>G38-G38*H18</f>
        <v>11.4</v>
      </c>
      <c r="I38" s="36"/>
      <c r="J38" s="94">
        <f>H38*I38</f>
        <v>0</v>
      </c>
      <c r="L38" s="83"/>
    </row>
    <row r="39" spans="1:12" ht="15" customHeight="1" x14ac:dyDescent="0.3">
      <c r="A39" s="31">
        <v>21</v>
      </c>
      <c r="B39" s="37" t="s">
        <v>97</v>
      </c>
      <c r="C39" s="10">
        <v>39172190</v>
      </c>
      <c r="D39" s="38" t="s">
        <v>68</v>
      </c>
      <c r="E39" s="12" t="s">
        <v>69</v>
      </c>
      <c r="F39" s="12" t="s">
        <v>12</v>
      </c>
      <c r="G39" s="39">
        <v>33</v>
      </c>
      <c r="H39" s="35">
        <f>G39-G39*H18</f>
        <v>33</v>
      </c>
      <c r="I39" s="51"/>
      <c r="J39" s="94">
        <f t="shared" si="0"/>
        <v>0</v>
      </c>
      <c r="L39" s="83"/>
    </row>
    <row r="40" spans="1:12" ht="4.95" customHeight="1" x14ac:dyDescent="0.3">
      <c r="A40" s="43"/>
      <c r="B40" s="44"/>
      <c r="C40" s="45"/>
      <c r="D40" s="46"/>
      <c r="E40" s="9"/>
      <c r="F40" s="9"/>
      <c r="G40" s="47"/>
      <c r="H40" s="48"/>
      <c r="I40" s="49"/>
      <c r="J40" s="95"/>
    </row>
    <row r="41" spans="1:12" ht="30" customHeight="1" x14ac:dyDescent="0.3">
      <c r="A41" s="50">
        <v>22</v>
      </c>
      <c r="B41" s="90" t="s">
        <v>167</v>
      </c>
      <c r="C41" s="10">
        <v>39172310</v>
      </c>
      <c r="D41" s="38" t="s">
        <v>10</v>
      </c>
      <c r="E41" s="109" t="s">
        <v>160</v>
      </c>
      <c r="F41" s="11" t="s">
        <v>12</v>
      </c>
      <c r="G41" s="39">
        <v>28.8</v>
      </c>
      <c r="H41" s="35">
        <f>G41-G41*H18</f>
        <v>28.8</v>
      </c>
      <c r="I41" s="51"/>
      <c r="J41" s="94">
        <f t="shared" si="0"/>
        <v>0</v>
      </c>
    </row>
    <row r="42" spans="1:12" ht="15" customHeight="1" x14ac:dyDescent="0.3">
      <c r="A42" s="50">
        <v>23</v>
      </c>
      <c r="B42" s="37" t="s">
        <v>26</v>
      </c>
      <c r="C42" s="12">
        <v>39174000</v>
      </c>
      <c r="D42" s="38" t="s">
        <v>10</v>
      </c>
      <c r="E42" s="11" t="s">
        <v>11</v>
      </c>
      <c r="F42" s="12" t="s">
        <v>13</v>
      </c>
      <c r="G42" s="39">
        <v>8</v>
      </c>
      <c r="H42" s="35">
        <f>G42-G42*H18</f>
        <v>8</v>
      </c>
      <c r="I42" s="51"/>
      <c r="J42" s="94">
        <f t="shared" si="0"/>
        <v>0</v>
      </c>
    </row>
    <row r="43" spans="1:12" ht="15" customHeight="1" x14ac:dyDescent="0.3">
      <c r="A43" s="50">
        <v>24</v>
      </c>
      <c r="B43" s="37" t="s">
        <v>27</v>
      </c>
      <c r="C43" s="12">
        <v>39174000</v>
      </c>
      <c r="D43" s="38" t="s">
        <v>10</v>
      </c>
      <c r="E43" s="12" t="s">
        <v>11</v>
      </c>
      <c r="F43" s="12" t="s">
        <v>13</v>
      </c>
      <c r="G43" s="39">
        <v>4.2</v>
      </c>
      <c r="H43" s="35">
        <f>G43-G43*H18</f>
        <v>4.2</v>
      </c>
      <c r="I43" s="51"/>
      <c r="J43" s="94">
        <f t="shared" si="0"/>
        <v>0</v>
      </c>
    </row>
    <row r="44" spans="1:12" ht="30" customHeight="1" x14ac:dyDescent="0.3">
      <c r="A44" s="50">
        <v>25</v>
      </c>
      <c r="B44" s="90" t="s">
        <v>168</v>
      </c>
      <c r="C44" s="10">
        <v>39172310</v>
      </c>
      <c r="D44" s="38" t="s">
        <v>10</v>
      </c>
      <c r="E44" s="109" t="s">
        <v>87</v>
      </c>
      <c r="F44" s="11" t="s">
        <v>12</v>
      </c>
      <c r="G44" s="39">
        <v>23.3</v>
      </c>
      <c r="H44" s="35">
        <f>G44-G44*H18</f>
        <v>23.3</v>
      </c>
      <c r="I44" s="51"/>
      <c r="J44" s="94">
        <f t="shared" si="0"/>
        <v>0</v>
      </c>
    </row>
    <row r="45" spans="1:12" ht="30" customHeight="1" x14ac:dyDescent="0.3">
      <c r="A45" s="50">
        <v>26</v>
      </c>
      <c r="B45" s="90" t="s">
        <v>169</v>
      </c>
      <c r="C45" s="10">
        <v>39172310</v>
      </c>
      <c r="D45" s="38" t="s">
        <v>10</v>
      </c>
      <c r="E45" s="11" t="s">
        <v>70</v>
      </c>
      <c r="F45" s="11" t="s">
        <v>12</v>
      </c>
      <c r="G45" s="39">
        <v>20.399999999999999</v>
      </c>
      <c r="H45" s="35">
        <f>G45-G45*H18</f>
        <v>20.399999999999999</v>
      </c>
      <c r="I45" s="51"/>
      <c r="J45" s="94">
        <f t="shared" si="0"/>
        <v>0</v>
      </c>
    </row>
    <row r="46" spans="1:12" ht="15" customHeight="1" x14ac:dyDescent="0.3">
      <c r="A46" s="50">
        <v>27</v>
      </c>
      <c r="B46" s="37" t="s">
        <v>114</v>
      </c>
      <c r="C46" s="12">
        <v>39174000</v>
      </c>
      <c r="D46" s="38" t="s">
        <v>10</v>
      </c>
      <c r="E46" s="80" t="s">
        <v>64</v>
      </c>
      <c r="F46" s="12" t="s">
        <v>13</v>
      </c>
      <c r="G46" s="39">
        <v>21.1</v>
      </c>
      <c r="H46" s="35">
        <f>G46-G46*H18</f>
        <v>21.1</v>
      </c>
      <c r="I46" s="51"/>
      <c r="J46" s="94">
        <f t="shared" si="0"/>
        <v>0</v>
      </c>
    </row>
    <row r="47" spans="1:12" ht="15" customHeight="1" x14ac:dyDescent="0.3">
      <c r="A47" s="50">
        <v>28</v>
      </c>
      <c r="B47" s="37" t="s">
        <v>115</v>
      </c>
      <c r="C47" s="12">
        <v>39174000</v>
      </c>
      <c r="D47" s="38" t="s">
        <v>10</v>
      </c>
      <c r="E47" s="80" t="s">
        <v>64</v>
      </c>
      <c r="F47" s="12" t="s">
        <v>13</v>
      </c>
      <c r="G47" s="39">
        <v>22.4</v>
      </c>
      <c r="H47" s="35">
        <f>G47-G47*H18</f>
        <v>22.4</v>
      </c>
      <c r="I47" s="51"/>
      <c r="J47" s="94">
        <f t="shared" si="0"/>
        <v>0</v>
      </c>
    </row>
    <row r="48" spans="1:12" ht="15" customHeight="1" x14ac:dyDescent="0.3">
      <c r="A48" s="50">
        <v>29</v>
      </c>
      <c r="B48" s="37" t="s">
        <v>116</v>
      </c>
      <c r="C48" s="12">
        <v>39174000</v>
      </c>
      <c r="D48" s="38" t="s">
        <v>10</v>
      </c>
      <c r="E48" s="80" t="s">
        <v>64</v>
      </c>
      <c r="F48" s="12" t="s">
        <v>13</v>
      </c>
      <c r="G48" s="39">
        <v>24.8</v>
      </c>
      <c r="H48" s="35">
        <f>G48-G48*H18</f>
        <v>24.8</v>
      </c>
      <c r="I48" s="51"/>
      <c r="J48" s="94">
        <f t="shared" si="0"/>
        <v>0</v>
      </c>
    </row>
    <row r="49" spans="1:10" ht="15" customHeight="1" x14ac:dyDescent="0.3">
      <c r="A49" s="50">
        <v>30</v>
      </c>
      <c r="B49" s="37" t="s">
        <v>117</v>
      </c>
      <c r="C49" s="12">
        <v>39174000</v>
      </c>
      <c r="D49" s="38" t="s">
        <v>10</v>
      </c>
      <c r="E49" s="80" t="s">
        <v>64</v>
      </c>
      <c r="F49" s="12" t="s">
        <v>13</v>
      </c>
      <c r="G49" s="39">
        <v>25.1</v>
      </c>
      <c r="H49" s="35">
        <f>G49-G49*H18</f>
        <v>25.1</v>
      </c>
      <c r="I49" s="51"/>
      <c r="J49" s="94">
        <f t="shared" si="0"/>
        <v>0</v>
      </c>
    </row>
    <row r="50" spans="1:10" ht="15" customHeight="1" x14ac:dyDescent="0.3">
      <c r="A50" s="50">
        <v>31</v>
      </c>
      <c r="B50" s="40" t="s">
        <v>118</v>
      </c>
      <c r="C50" s="12">
        <v>39174000</v>
      </c>
      <c r="D50" s="82" t="s">
        <v>10</v>
      </c>
      <c r="E50" s="80" t="s">
        <v>64</v>
      </c>
      <c r="F50" s="10" t="s">
        <v>13</v>
      </c>
      <c r="G50" s="41">
        <v>33.799999999999997</v>
      </c>
      <c r="H50" s="35">
        <f>G50-G50*H18</f>
        <v>33.799999999999997</v>
      </c>
      <c r="I50" s="52"/>
      <c r="J50" s="94">
        <f t="shared" si="0"/>
        <v>0</v>
      </c>
    </row>
    <row r="51" spans="1:10" ht="15" customHeight="1" x14ac:dyDescent="0.3">
      <c r="A51" s="50">
        <v>32</v>
      </c>
      <c r="B51" s="40" t="s">
        <v>119</v>
      </c>
      <c r="C51" s="12">
        <v>39174000</v>
      </c>
      <c r="D51" s="82" t="s">
        <v>10</v>
      </c>
      <c r="E51" s="80" t="s">
        <v>64</v>
      </c>
      <c r="F51" s="10" t="s">
        <v>13</v>
      </c>
      <c r="G51" s="41">
        <v>34.5</v>
      </c>
      <c r="H51" s="35">
        <f>G51-G51*H18</f>
        <v>34.5</v>
      </c>
      <c r="I51" s="52"/>
      <c r="J51" s="94">
        <f t="shared" si="0"/>
        <v>0</v>
      </c>
    </row>
    <row r="52" spans="1:10" ht="15" customHeight="1" x14ac:dyDescent="0.3">
      <c r="A52" s="50">
        <v>33</v>
      </c>
      <c r="B52" s="40" t="s">
        <v>120</v>
      </c>
      <c r="C52" s="12">
        <v>39174000</v>
      </c>
      <c r="D52" s="82" t="s">
        <v>10</v>
      </c>
      <c r="E52" s="80" t="s">
        <v>64</v>
      </c>
      <c r="F52" s="10" t="s">
        <v>13</v>
      </c>
      <c r="G52" s="41">
        <v>38.1</v>
      </c>
      <c r="H52" s="35">
        <f>G52-G52*H18</f>
        <v>38.1</v>
      </c>
      <c r="I52" s="52"/>
      <c r="J52" s="94">
        <f t="shared" si="0"/>
        <v>0</v>
      </c>
    </row>
    <row r="53" spans="1:10" ht="15" customHeight="1" x14ac:dyDescent="0.3">
      <c r="A53" s="50">
        <v>34</v>
      </c>
      <c r="B53" s="40" t="s">
        <v>121</v>
      </c>
      <c r="C53" s="12">
        <v>39174000</v>
      </c>
      <c r="D53" s="82" t="s">
        <v>10</v>
      </c>
      <c r="E53" s="80" t="s">
        <v>64</v>
      </c>
      <c r="F53" s="10" t="s">
        <v>13</v>
      </c>
      <c r="G53" s="41">
        <v>39.6</v>
      </c>
      <c r="H53" s="35">
        <f>G53-G53*H18</f>
        <v>39.6</v>
      </c>
      <c r="I53" s="52"/>
      <c r="J53" s="94">
        <f t="shared" si="0"/>
        <v>0</v>
      </c>
    </row>
    <row r="54" spans="1:10" ht="30" customHeight="1" x14ac:dyDescent="0.3">
      <c r="A54" s="50">
        <v>35</v>
      </c>
      <c r="B54" s="40" t="s">
        <v>100</v>
      </c>
      <c r="C54" s="42">
        <v>85369030</v>
      </c>
      <c r="D54" s="127" t="s">
        <v>177</v>
      </c>
      <c r="E54" s="10" t="s">
        <v>14</v>
      </c>
      <c r="F54" s="10" t="s">
        <v>13</v>
      </c>
      <c r="G54" s="41">
        <v>31</v>
      </c>
      <c r="H54" s="35">
        <f>G54-G54*H18</f>
        <v>31</v>
      </c>
      <c r="I54" s="52"/>
      <c r="J54" s="94">
        <f t="shared" si="0"/>
        <v>0</v>
      </c>
    </row>
    <row r="55" spans="1:10" ht="30" customHeight="1" x14ac:dyDescent="0.3">
      <c r="A55" s="50">
        <v>36</v>
      </c>
      <c r="B55" s="37" t="s">
        <v>101</v>
      </c>
      <c r="C55" s="42">
        <v>85369030</v>
      </c>
      <c r="D55" s="123" t="s">
        <v>177</v>
      </c>
      <c r="E55" s="12" t="s">
        <v>14</v>
      </c>
      <c r="F55" s="12" t="s">
        <v>13</v>
      </c>
      <c r="G55" s="39">
        <v>52.1</v>
      </c>
      <c r="H55" s="35">
        <f>G55-G55*H18</f>
        <v>52.1</v>
      </c>
      <c r="I55" s="51"/>
      <c r="J55" s="94">
        <f t="shared" si="0"/>
        <v>0</v>
      </c>
    </row>
    <row r="56" spans="1:10" ht="15" customHeight="1" x14ac:dyDescent="0.3">
      <c r="A56" s="50">
        <v>37</v>
      </c>
      <c r="B56" s="32" t="s">
        <v>145</v>
      </c>
      <c r="C56" s="12">
        <v>73079990</v>
      </c>
      <c r="D56" s="122" t="s">
        <v>132</v>
      </c>
      <c r="E56" s="11" t="s">
        <v>130</v>
      </c>
      <c r="F56" s="12" t="s">
        <v>13</v>
      </c>
      <c r="G56" s="39">
        <v>2.5</v>
      </c>
      <c r="H56" s="35">
        <f>G56-G56*H18</f>
        <v>2.5</v>
      </c>
      <c r="I56" s="36"/>
      <c r="J56" s="94">
        <f t="shared" si="0"/>
        <v>0</v>
      </c>
    </row>
    <row r="57" spans="1:10" ht="15" customHeight="1" x14ac:dyDescent="0.3">
      <c r="A57" s="50">
        <v>38</v>
      </c>
      <c r="B57" s="32" t="s">
        <v>133</v>
      </c>
      <c r="C57" s="12">
        <v>73079990</v>
      </c>
      <c r="D57" s="122" t="s">
        <v>132</v>
      </c>
      <c r="E57" s="11" t="s">
        <v>130</v>
      </c>
      <c r="F57" s="12" t="s">
        <v>13</v>
      </c>
      <c r="G57" s="39">
        <v>7.5</v>
      </c>
      <c r="H57" s="35">
        <f>G57-G57*H18</f>
        <v>7.5</v>
      </c>
      <c r="I57" s="36"/>
      <c r="J57" s="94">
        <f t="shared" si="0"/>
        <v>0</v>
      </c>
    </row>
    <row r="58" spans="1:10" ht="15" customHeight="1" x14ac:dyDescent="0.3">
      <c r="A58" s="50">
        <v>39</v>
      </c>
      <c r="B58" s="32" t="s">
        <v>137</v>
      </c>
      <c r="C58" s="12">
        <v>39174000</v>
      </c>
      <c r="D58" s="122" t="s">
        <v>66</v>
      </c>
      <c r="E58" s="80" t="s">
        <v>63</v>
      </c>
      <c r="F58" s="12" t="s">
        <v>13</v>
      </c>
      <c r="G58" s="39">
        <v>9.5</v>
      </c>
      <c r="H58" s="35">
        <f>G58-G58*H18</f>
        <v>9.5</v>
      </c>
      <c r="I58" s="36"/>
      <c r="J58" s="94">
        <f t="shared" si="0"/>
        <v>0</v>
      </c>
    </row>
    <row r="59" spans="1:10" ht="15" customHeight="1" x14ac:dyDescent="0.3">
      <c r="A59" s="50">
        <v>40</v>
      </c>
      <c r="B59" s="37" t="s">
        <v>71</v>
      </c>
      <c r="C59" s="12">
        <v>39174000</v>
      </c>
      <c r="D59" s="122" t="s">
        <v>66</v>
      </c>
      <c r="E59" s="80" t="s">
        <v>64</v>
      </c>
      <c r="F59" s="12" t="s">
        <v>13</v>
      </c>
      <c r="G59" s="34">
        <v>10</v>
      </c>
      <c r="H59" s="35">
        <f>G59-G59*H18</f>
        <v>10</v>
      </c>
      <c r="I59" s="51"/>
      <c r="J59" s="94">
        <f t="shared" si="0"/>
        <v>0</v>
      </c>
    </row>
    <row r="60" spans="1:10" ht="15" customHeight="1" x14ac:dyDescent="0.3">
      <c r="A60" s="50">
        <v>41</v>
      </c>
      <c r="B60" s="32" t="s">
        <v>72</v>
      </c>
      <c r="C60" s="12">
        <v>39174000</v>
      </c>
      <c r="D60" s="33" t="s">
        <v>66</v>
      </c>
      <c r="E60" s="11" t="s">
        <v>14</v>
      </c>
      <c r="F60" s="11" t="s">
        <v>13</v>
      </c>
      <c r="G60" s="34">
        <v>3.1</v>
      </c>
      <c r="H60" s="35">
        <f>G60-G60*H18</f>
        <v>3.1</v>
      </c>
      <c r="I60" s="36"/>
      <c r="J60" s="94">
        <f t="shared" si="0"/>
        <v>0</v>
      </c>
    </row>
    <row r="61" spans="1:10" ht="15" customHeight="1" x14ac:dyDescent="0.3">
      <c r="A61" s="50">
        <v>42</v>
      </c>
      <c r="B61" s="37" t="s">
        <v>73</v>
      </c>
      <c r="C61" s="10">
        <v>73201019</v>
      </c>
      <c r="D61" s="38" t="s">
        <v>66</v>
      </c>
      <c r="E61" s="12" t="s">
        <v>15</v>
      </c>
      <c r="F61" s="12" t="s">
        <v>13</v>
      </c>
      <c r="G61" s="39">
        <v>400</v>
      </c>
      <c r="H61" s="35">
        <f>G61-G61*H18</f>
        <v>400</v>
      </c>
      <c r="I61" s="51"/>
      <c r="J61" s="94">
        <f t="shared" si="0"/>
        <v>0</v>
      </c>
    </row>
    <row r="62" spans="1:10" ht="15" customHeight="1" x14ac:dyDescent="0.3">
      <c r="A62" s="50">
        <v>43</v>
      </c>
      <c r="B62" s="37" t="s">
        <v>153</v>
      </c>
      <c r="C62" s="10">
        <v>39173100</v>
      </c>
      <c r="D62" s="38" t="s">
        <v>165</v>
      </c>
      <c r="E62" s="12" t="s">
        <v>64</v>
      </c>
      <c r="F62" s="12" t="s">
        <v>12</v>
      </c>
      <c r="G62" s="39">
        <v>11.4</v>
      </c>
      <c r="H62" s="35">
        <f>G62-G62*H18</f>
        <v>11.4</v>
      </c>
      <c r="I62" s="36"/>
      <c r="J62" s="94">
        <f>H62*I62</f>
        <v>0</v>
      </c>
    </row>
    <row r="63" spans="1:10" ht="15" customHeight="1" x14ac:dyDescent="0.3">
      <c r="A63" s="50">
        <v>44</v>
      </c>
      <c r="B63" s="37" t="s">
        <v>97</v>
      </c>
      <c r="C63" s="10">
        <v>39172190</v>
      </c>
      <c r="D63" s="38" t="s">
        <v>68</v>
      </c>
      <c r="E63" s="12" t="s">
        <v>69</v>
      </c>
      <c r="F63" s="12" t="s">
        <v>12</v>
      </c>
      <c r="G63" s="39">
        <v>33</v>
      </c>
      <c r="H63" s="35">
        <f>G63-G63*H18</f>
        <v>33</v>
      </c>
      <c r="I63" s="51"/>
      <c r="J63" s="94">
        <f t="shared" si="0"/>
        <v>0</v>
      </c>
    </row>
    <row r="64" spans="1:10" ht="4.95" customHeight="1" x14ac:dyDescent="0.3">
      <c r="A64" s="43"/>
      <c r="B64" s="44"/>
      <c r="C64" s="9"/>
      <c r="D64" s="46"/>
      <c r="E64" s="9"/>
      <c r="F64" s="9"/>
      <c r="G64" s="47"/>
      <c r="H64" s="49"/>
      <c r="I64" s="53"/>
      <c r="J64" s="111"/>
    </row>
    <row r="65" spans="1:10" ht="30" customHeight="1" x14ac:dyDescent="0.3">
      <c r="A65" s="31">
        <v>45</v>
      </c>
      <c r="B65" s="90" t="s">
        <v>170</v>
      </c>
      <c r="C65" s="110">
        <v>39172310</v>
      </c>
      <c r="D65" s="33" t="s">
        <v>10</v>
      </c>
      <c r="E65" s="109" t="s">
        <v>160</v>
      </c>
      <c r="F65" s="11" t="s">
        <v>12</v>
      </c>
      <c r="G65" s="34">
        <v>38.1</v>
      </c>
      <c r="H65" s="35">
        <f>G65-G65*H18</f>
        <v>38.1</v>
      </c>
      <c r="I65" s="36"/>
      <c r="J65" s="94">
        <f t="shared" ref="J65" si="2">H65*I65</f>
        <v>0</v>
      </c>
    </row>
    <row r="66" spans="1:10" ht="15" customHeight="1" x14ac:dyDescent="0.3">
      <c r="A66" s="50">
        <v>46</v>
      </c>
      <c r="B66" s="37" t="s">
        <v>28</v>
      </c>
      <c r="C66" s="10">
        <v>39174000</v>
      </c>
      <c r="D66" s="38" t="s">
        <v>10</v>
      </c>
      <c r="E66" s="11" t="s">
        <v>11</v>
      </c>
      <c r="F66" s="12" t="s">
        <v>13</v>
      </c>
      <c r="G66" s="39">
        <v>10.7</v>
      </c>
      <c r="H66" s="35">
        <f>G66-G66*H18</f>
        <v>10.7</v>
      </c>
      <c r="I66" s="51"/>
      <c r="J66" s="94">
        <f t="shared" si="0"/>
        <v>0</v>
      </c>
    </row>
    <row r="67" spans="1:10" ht="15" customHeight="1" x14ac:dyDescent="0.3">
      <c r="A67" s="31">
        <v>47</v>
      </c>
      <c r="B67" s="37" t="s">
        <v>29</v>
      </c>
      <c r="C67" s="10">
        <v>39174000</v>
      </c>
      <c r="D67" s="38" t="s">
        <v>10</v>
      </c>
      <c r="E67" s="11" t="s">
        <v>11</v>
      </c>
      <c r="F67" s="12" t="s">
        <v>13</v>
      </c>
      <c r="G67" s="39">
        <v>6</v>
      </c>
      <c r="H67" s="35">
        <f>G67-G67*H18</f>
        <v>6</v>
      </c>
      <c r="I67" s="51"/>
      <c r="J67" s="94">
        <f t="shared" si="0"/>
        <v>0</v>
      </c>
    </row>
    <row r="68" spans="1:10" ht="30" customHeight="1" x14ac:dyDescent="0.3">
      <c r="A68" s="50">
        <v>48</v>
      </c>
      <c r="B68" s="90" t="s">
        <v>171</v>
      </c>
      <c r="C68" s="10">
        <v>39172310</v>
      </c>
      <c r="D68" s="38" t="s">
        <v>10</v>
      </c>
      <c r="E68" s="80" t="s">
        <v>64</v>
      </c>
      <c r="F68" s="11" t="s">
        <v>12</v>
      </c>
      <c r="G68" s="39">
        <v>34.299999999999997</v>
      </c>
      <c r="H68" s="35">
        <f>G68-G68*H18</f>
        <v>34.299999999999997</v>
      </c>
      <c r="I68" s="51"/>
      <c r="J68" s="94">
        <f t="shared" si="0"/>
        <v>0</v>
      </c>
    </row>
    <row r="69" spans="1:10" ht="30" customHeight="1" x14ac:dyDescent="0.3">
      <c r="A69" s="31">
        <v>49</v>
      </c>
      <c r="B69" s="90" t="s">
        <v>172</v>
      </c>
      <c r="C69" s="10">
        <v>39172310</v>
      </c>
      <c r="D69" s="127" t="s">
        <v>177</v>
      </c>
      <c r="E69" s="12" t="s">
        <v>64</v>
      </c>
      <c r="F69" s="11" t="s">
        <v>12</v>
      </c>
      <c r="G69" s="39">
        <v>27.1</v>
      </c>
      <c r="H69" s="35">
        <f>G69-G69*H18</f>
        <v>27.1</v>
      </c>
      <c r="I69" s="51"/>
      <c r="J69" s="94">
        <f t="shared" si="0"/>
        <v>0</v>
      </c>
    </row>
    <row r="70" spans="1:10" ht="30" customHeight="1" x14ac:dyDescent="0.3">
      <c r="A70" s="50">
        <v>50</v>
      </c>
      <c r="B70" s="90" t="s">
        <v>173</v>
      </c>
      <c r="C70" s="10">
        <v>39172310</v>
      </c>
      <c r="D70" s="127" t="s">
        <v>10</v>
      </c>
      <c r="E70" s="109" t="s">
        <v>63</v>
      </c>
      <c r="F70" s="11" t="s">
        <v>12</v>
      </c>
      <c r="G70" s="39">
        <v>37.700000000000003</v>
      </c>
      <c r="H70" s="35">
        <f>G70-G70*H18</f>
        <v>37.700000000000003</v>
      </c>
      <c r="I70" s="51"/>
      <c r="J70" s="94">
        <f t="shared" si="0"/>
        <v>0</v>
      </c>
    </row>
    <row r="71" spans="1:10" ht="15" customHeight="1" x14ac:dyDescent="0.3">
      <c r="A71" s="31">
        <v>51</v>
      </c>
      <c r="B71" s="37" t="s">
        <v>106</v>
      </c>
      <c r="C71" s="10">
        <v>39174000</v>
      </c>
      <c r="D71" s="38" t="s">
        <v>10</v>
      </c>
      <c r="E71" s="80" t="s">
        <v>64</v>
      </c>
      <c r="F71" s="12" t="s">
        <v>13</v>
      </c>
      <c r="G71" s="87">
        <v>24.8</v>
      </c>
      <c r="H71" s="35">
        <f>G71-G71*H18</f>
        <v>24.8</v>
      </c>
      <c r="I71" s="51"/>
      <c r="J71" s="94">
        <f t="shared" si="0"/>
        <v>0</v>
      </c>
    </row>
    <row r="72" spans="1:10" ht="15" customHeight="1" x14ac:dyDescent="0.3">
      <c r="A72" s="50">
        <v>52</v>
      </c>
      <c r="B72" s="37" t="s">
        <v>107</v>
      </c>
      <c r="C72" s="10">
        <v>39174000</v>
      </c>
      <c r="D72" s="38" t="s">
        <v>10</v>
      </c>
      <c r="E72" s="80" t="s">
        <v>64</v>
      </c>
      <c r="F72" s="12" t="s">
        <v>13</v>
      </c>
      <c r="G72" s="88">
        <v>26.8</v>
      </c>
      <c r="H72" s="35">
        <f>G72-G72*H18</f>
        <v>26.8</v>
      </c>
      <c r="I72" s="51"/>
      <c r="J72" s="94">
        <f t="shared" si="0"/>
        <v>0</v>
      </c>
    </row>
    <row r="73" spans="1:10" ht="15" customHeight="1" x14ac:dyDescent="0.3">
      <c r="A73" s="31">
        <v>53</v>
      </c>
      <c r="B73" s="37" t="s">
        <v>108</v>
      </c>
      <c r="C73" s="10">
        <v>39174000</v>
      </c>
      <c r="D73" s="38" t="s">
        <v>10</v>
      </c>
      <c r="E73" s="80" t="s">
        <v>64</v>
      </c>
      <c r="F73" s="12" t="s">
        <v>13</v>
      </c>
      <c r="G73" s="88">
        <v>28</v>
      </c>
      <c r="H73" s="35">
        <f>G73-G73*H18</f>
        <v>28</v>
      </c>
      <c r="I73" s="51"/>
      <c r="J73" s="94">
        <f t="shared" si="0"/>
        <v>0</v>
      </c>
    </row>
    <row r="74" spans="1:10" ht="15" customHeight="1" x14ac:dyDescent="0.3">
      <c r="A74" s="50">
        <v>54</v>
      </c>
      <c r="B74" s="37" t="s">
        <v>109</v>
      </c>
      <c r="C74" s="10">
        <v>39174000</v>
      </c>
      <c r="D74" s="38" t="s">
        <v>10</v>
      </c>
      <c r="E74" s="80" t="s">
        <v>64</v>
      </c>
      <c r="F74" s="12" t="s">
        <v>13</v>
      </c>
      <c r="G74" s="88">
        <v>30.1</v>
      </c>
      <c r="H74" s="35">
        <f>G74-G74*H18</f>
        <v>30.1</v>
      </c>
      <c r="I74" s="51"/>
      <c r="J74" s="94">
        <f t="shared" si="0"/>
        <v>0</v>
      </c>
    </row>
    <row r="75" spans="1:10" ht="15" customHeight="1" x14ac:dyDescent="0.3">
      <c r="A75" s="31">
        <v>55</v>
      </c>
      <c r="B75" s="40" t="s">
        <v>110</v>
      </c>
      <c r="C75" s="10">
        <v>39174000</v>
      </c>
      <c r="D75" s="82" t="s">
        <v>10</v>
      </c>
      <c r="E75" s="80" t="s">
        <v>64</v>
      </c>
      <c r="F75" s="10" t="s">
        <v>13</v>
      </c>
      <c r="G75" s="88">
        <v>36.4</v>
      </c>
      <c r="H75" s="35">
        <f>G75-G75*H18</f>
        <v>36.4</v>
      </c>
      <c r="I75" s="52"/>
      <c r="J75" s="94">
        <f t="shared" si="0"/>
        <v>0</v>
      </c>
    </row>
    <row r="76" spans="1:10" ht="15" customHeight="1" x14ac:dyDescent="0.3">
      <c r="A76" s="50">
        <v>56</v>
      </c>
      <c r="B76" s="40" t="s">
        <v>111</v>
      </c>
      <c r="C76" s="10">
        <v>39174000</v>
      </c>
      <c r="D76" s="82" t="s">
        <v>10</v>
      </c>
      <c r="E76" s="80" t="s">
        <v>64</v>
      </c>
      <c r="F76" s="10" t="s">
        <v>13</v>
      </c>
      <c r="G76" s="88">
        <v>37.200000000000003</v>
      </c>
      <c r="H76" s="35">
        <f>G76-G76*H18</f>
        <v>37.200000000000003</v>
      </c>
      <c r="I76" s="52"/>
      <c r="J76" s="94">
        <f t="shared" si="0"/>
        <v>0</v>
      </c>
    </row>
    <row r="77" spans="1:10" ht="15" customHeight="1" x14ac:dyDescent="0.3">
      <c r="A77" s="31">
        <v>57</v>
      </c>
      <c r="B77" s="40" t="s">
        <v>112</v>
      </c>
      <c r="C77" s="10">
        <v>39174000</v>
      </c>
      <c r="D77" s="82" t="s">
        <v>10</v>
      </c>
      <c r="E77" s="80" t="s">
        <v>64</v>
      </c>
      <c r="F77" s="10" t="s">
        <v>13</v>
      </c>
      <c r="G77" s="88">
        <v>42</v>
      </c>
      <c r="H77" s="35">
        <f>G77-G77*H18</f>
        <v>42</v>
      </c>
      <c r="I77" s="52"/>
      <c r="J77" s="94">
        <f t="shared" si="0"/>
        <v>0</v>
      </c>
    </row>
    <row r="78" spans="1:10" ht="15" customHeight="1" x14ac:dyDescent="0.3">
      <c r="A78" s="50">
        <v>58</v>
      </c>
      <c r="B78" s="40" t="s">
        <v>113</v>
      </c>
      <c r="C78" s="10">
        <v>39174000</v>
      </c>
      <c r="D78" s="82" t="s">
        <v>10</v>
      </c>
      <c r="E78" s="80" t="s">
        <v>64</v>
      </c>
      <c r="F78" s="10" t="s">
        <v>13</v>
      </c>
      <c r="G78" s="88">
        <v>44.8</v>
      </c>
      <c r="H78" s="35">
        <f>G78-G78*H18</f>
        <v>44.8</v>
      </c>
      <c r="I78" s="52"/>
      <c r="J78" s="94">
        <f t="shared" si="0"/>
        <v>0</v>
      </c>
    </row>
    <row r="79" spans="1:10" ht="30" customHeight="1" x14ac:dyDescent="0.3">
      <c r="A79" s="31">
        <v>59</v>
      </c>
      <c r="B79" s="40" t="s">
        <v>104</v>
      </c>
      <c r="C79" s="42">
        <v>85369030</v>
      </c>
      <c r="D79" s="127" t="s">
        <v>177</v>
      </c>
      <c r="E79" s="10" t="s">
        <v>14</v>
      </c>
      <c r="F79" s="10" t="s">
        <v>13</v>
      </c>
      <c r="G79" s="89">
        <v>35</v>
      </c>
      <c r="H79" s="35">
        <f>G79-G79*H18</f>
        <v>35</v>
      </c>
      <c r="I79" s="52"/>
      <c r="J79" s="94">
        <f t="shared" si="0"/>
        <v>0</v>
      </c>
    </row>
    <row r="80" spans="1:10" ht="30" customHeight="1" x14ac:dyDescent="0.3">
      <c r="A80" s="50">
        <v>60</v>
      </c>
      <c r="B80" s="37" t="s">
        <v>105</v>
      </c>
      <c r="C80" s="42">
        <v>85369030</v>
      </c>
      <c r="D80" s="123" t="s">
        <v>177</v>
      </c>
      <c r="E80" s="12" t="s">
        <v>14</v>
      </c>
      <c r="F80" s="12" t="s">
        <v>13</v>
      </c>
      <c r="G80" s="88">
        <v>53</v>
      </c>
      <c r="H80" s="35">
        <f>G80-G80*H18</f>
        <v>53</v>
      </c>
      <c r="I80" s="51"/>
      <c r="J80" s="94">
        <f t="shared" si="0"/>
        <v>0</v>
      </c>
    </row>
    <row r="81" spans="1:10" ht="15" customHeight="1" x14ac:dyDescent="0.3">
      <c r="A81" s="31">
        <v>61</v>
      </c>
      <c r="B81" s="32" t="s">
        <v>147</v>
      </c>
      <c r="C81" s="12">
        <v>73079990</v>
      </c>
      <c r="D81" s="122" t="s">
        <v>132</v>
      </c>
      <c r="E81" s="11" t="s">
        <v>130</v>
      </c>
      <c r="F81" s="12" t="s">
        <v>13</v>
      </c>
      <c r="G81" s="39">
        <v>3.1</v>
      </c>
      <c r="H81" s="35">
        <f>G81-G81*H18</f>
        <v>3.1</v>
      </c>
      <c r="I81" s="36"/>
      <c r="J81" s="94">
        <f t="shared" ref="J81" si="3">H81*I81</f>
        <v>0</v>
      </c>
    </row>
    <row r="82" spans="1:10" ht="15" customHeight="1" x14ac:dyDescent="0.3">
      <c r="A82" s="50">
        <v>62</v>
      </c>
      <c r="B82" s="32" t="s">
        <v>134</v>
      </c>
      <c r="C82" s="12">
        <v>73079990</v>
      </c>
      <c r="D82" s="122" t="s">
        <v>132</v>
      </c>
      <c r="E82" s="11" t="s">
        <v>130</v>
      </c>
      <c r="F82" s="12" t="s">
        <v>13</v>
      </c>
      <c r="G82" s="39">
        <v>8.4</v>
      </c>
      <c r="H82" s="35">
        <f>G82-G82*H18</f>
        <v>8.4</v>
      </c>
      <c r="I82" s="36"/>
      <c r="J82" s="94">
        <f t="shared" si="0"/>
        <v>0</v>
      </c>
    </row>
    <row r="83" spans="1:10" ht="15" customHeight="1" x14ac:dyDescent="0.3">
      <c r="A83" s="31">
        <v>63</v>
      </c>
      <c r="B83" s="32" t="s">
        <v>136</v>
      </c>
      <c r="C83" s="12">
        <v>39174000</v>
      </c>
      <c r="D83" s="122" t="s">
        <v>66</v>
      </c>
      <c r="E83" s="80" t="s">
        <v>63</v>
      </c>
      <c r="F83" s="12" t="s">
        <v>13</v>
      </c>
      <c r="G83" s="39">
        <v>11</v>
      </c>
      <c r="H83" s="35">
        <f>G83-G83*H18</f>
        <v>11</v>
      </c>
      <c r="I83" s="36"/>
      <c r="J83" s="94">
        <f t="shared" si="0"/>
        <v>0</v>
      </c>
    </row>
    <row r="84" spans="1:10" ht="15" customHeight="1" x14ac:dyDescent="0.3">
      <c r="A84" s="50">
        <v>64</v>
      </c>
      <c r="B84" s="37" t="s">
        <v>74</v>
      </c>
      <c r="C84" s="10">
        <v>39174000</v>
      </c>
      <c r="D84" s="122" t="s">
        <v>66</v>
      </c>
      <c r="E84" s="80" t="s">
        <v>64</v>
      </c>
      <c r="F84" s="12" t="s">
        <v>13</v>
      </c>
      <c r="G84" s="39">
        <v>12.3</v>
      </c>
      <c r="H84" s="35">
        <f>G84-G84*H18</f>
        <v>12.3</v>
      </c>
      <c r="I84" s="36"/>
      <c r="J84" s="94">
        <f t="shared" si="0"/>
        <v>0</v>
      </c>
    </row>
    <row r="85" spans="1:10" ht="15" customHeight="1" x14ac:dyDescent="0.3">
      <c r="A85" s="31">
        <v>65</v>
      </c>
      <c r="B85" s="32" t="s">
        <v>75</v>
      </c>
      <c r="C85" s="10">
        <v>39174000</v>
      </c>
      <c r="D85" s="33" t="s">
        <v>66</v>
      </c>
      <c r="E85" s="11" t="s">
        <v>14</v>
      </c>
      <c r="F85" s="11" t="s">
        <v>13</v>
      </c>
      <c r="G85" s="34">
        <v>3.3</v>
      </c>
      <c r="H85" s="35">
        <f>G85-G85*H18</f>
        <v>3.3</v>
      </c>
      <c r="I85" s="36"/>
      <c r="J85" s="94">
        <f t="shared" si="0"/>
        <v>0</v>
      </c>
    </row>
    <row r="86" spans="1:10" ht="15" customHeight="1" x14ac:dyDescent="0.3">
      <c r="A86" s="50">
        <v>66</v>
      </c>
      <c r="B86" s="37" t="s">
        <v>76</v>
      </c>
      <c r="C86" s="10">
        <v>73201019</v>
      </c>
      <c r="D86" s="38" t="s">
        <v>66</v>
      </c>
      <c r="E86" s="12" t="s">
        <v>15</v>
      </c>
      <c r="F86" s="12" t="s">
        <v>13</v>
      </c>
      <c r="G86" s="39">
        <v>440</v>
      </c>
      <c r="H86" s="35">
        <f>G86-G86*H18</f>
        <v>440</v>
      </c>
      <c r="I86" s="51"/>
      <c r="J86" s="94">
        <f t="shared" si="0"/>
        <v>0</v>
      </c>
    </row>
    <row r="87" spans="1:10" ht="15" customHeight="1" x14ac:dyDescent="0.3">
      <c r="A87" s="31">
        <v>67</v>
      </c>
      <c r="B87" s="37" t="s">
        <v>154</v>
      </c>
      <c r="C87" s="10">
        <v>39173100</v>
      </c>
      <c r="D87" s="38" t="s">
        <v>165</v>
      </c>
      <c r="E87" s="12" t="s">
        <v>64</v>
      </c>
      <c r="F87" s="12" t="s">
        <v>12</v>
      </c>
      <c r="G87" s="39">
        <v>15.6</v>
      </c>
      <c r="H87" s="35">
        <f>G87-G87*H18</f>
        <v>15.6</v>
      </c>
      <c r="I87" s="36"/>
      <c r="J87" s="94">
        <f>H87*I87</f>
        <v>0</v>
      </c>
    </row>
    <row r="88" spans="1:10" ht="15" customHeight="1" x14ac:dyDescent="0.3">
      <c r="A88" s="50">
        <v>68</v>
      </c>
      <c r="B88" s="37" t="s">
        <v>96</v>
      </c>
      <c r="C88" s="10">
        <v>39172190</v>
      </c>
      <c r="D88" s="38" t="s">
        <v>68</v>
      </c>
      <c r="E88" s="12" t="s">
        <v>69</v>
      </c>
      <c r="F88" s="12" t="s">
        <v>12</v>
      </c>
      <c r="G88" s="39">
        <v>42.6</v>
      </c>
      <c r="H88" s="35">
        <f>G88-G88*H18</f>
        <v>42.6</v>
      </c>
      <c r="I88" s="51"/>
      <c r="J88" s="94">
        <f t="shared" si="0"/>
        <v>0</v>
      </c>
    </row>
    <row r="89" spans="1:10" ht="4.95" customHeight="1" x14ac:dyDescent="0.3">
      <c r="A89" s="43"/>
      <c r="B89" s="44"/>
      <c r="C89" s="9"/>
      <c r="D89" s="46"/>
      <c r="E89" s="9"/>
      <c r="F89" s="9"/>
      <c r="G89" s="47"/>
      <c r="H89" s="48"/>
      <c r="I89" s="53"/>
      <c r="J89" s="95"/>
    </row>
    <row r="90" spans="1:10" ht="30" customHeight="1" x14ac:dyDescent="0.3">
      <c r="A90" s="50">
        <v>69</v>
      </c>
      <c r="B90" s="90" t="s">
        <v>174</v>
      </c>
      <c r="C90" s="10">
        <v>39172310</v>
      </c>
      <c r="D90" s="38" t="s">
        <v>10</v>
      </c>
      <c r="E90" s="80" t="s">
        <v>64</v>
      </c>
      <c r="F90" s="11" t="s">
        <v>12</v>
      </c>
      <c r="G90" s="39">
        <v>50.7</v>
      </c>
      <c r="H90" s="35">
        <f>G90-G90*H18</f>
        <v>50.7</v>
      </c>
      <c r="I90" s="51"/>
      <c r="J90" s="94">
        <f t="shared" si="0"/>
        <v>0</v>
      </c>
    </row>
    <row r="91" spans="1:10" ht="15" customHeight="1" x14ac:dyDescent="0.3">
      <c r="A91" s="50">
        <v>70</v>
      </c>
      <c r="B91" s="37" t="s">
        <v>77</v>
      </c>
      <c r="C91" s="10">
        <v>39174000</v>
      </c>
      <c r="D91" s="38" t="s">
        <v>10</v>
      </c>
      <c r="E91" s="80" t="s">
        <v>64</v>
      </c>
      <c r="F91" s="12" t="s">
        <v>13</v>
      </c>
      <c r="G91" s="39">
        <v>26.4</v>
      </c>
      <c r="H91" s="35">
        <f>G91-G91*H18</f>
        <v>26.4</v>
      </c>
      <c r="I91" s="51"/>
      <c r="J91" s="94">
        <f t="shared" si="0"/>
        <v>0</v>
      </c>
    </row>
    <row r="92" spans="1:10" ht="15" customHeight="1" x14ac:dyDescent="0.3">
      <c r="A92" s="50">
        <v>71</v>
      </c>
      <c r="B92" s="37" t="s">
        <v>78</v>
      </c>
      <c r="C92" s="10">
        <v>39174000</v>
      </c>
      <c r="D92" s="38" t="s">
        <v>10</v>
      </c>
      <c r="E92" s="80" t="s">
        <v>64</v>
      </c>
      <c r="F92" s="12" t="s">
        <v>13</v>
      </c>
      <c r="G92" s="39">
        <v>13.6</v>
      </c>
      <c r="H92" s="35">
        <f>G92-G92*H18</f>
        <v>13.6</v>
      </c>
      <c r="I92" s="51"/>
      <c r="J92" s="94">
        <f t="shared" si="0"/>
        <v>0</v>
      </c>
    </row>
    <row r="93" spans="1:10" ht="30" customHeight="1" x14ac:dyDescent="0.3">
      <c r="A93" s="50">
        <v>72</v>
      </c>
      <c r="B93" s="90" t="s">
        <v>175</v>
      </c>
      <c r="C93" s="10">
        <v>39172310</v>
      </c>
      <c r="D93" s="38" t="s">
        <v>10</v>
      </c>
      <c r="E93" s="80" t="s">
        <v>14</v>
      </c>
      <c r="F93" s="11" t="s">
        <v>12</v>
      </c>
      <c r="G93" s="39">
        <v>60</v>
      </c>
      <c r="H93" s="35">
        <f>G93-G93*H18</f>
        <v>60</v>
      </c>
      <c r="I93" s="51"/>
      <c r="J93" s="94">
        <f t="shared" si="0"/>
        <v>0</v>
      </c>
    </row>
    <row r="94" spans="1:10" ht="15" customHeight="1" x14ac:dyDescent="0.3">
      <c r="A94" s="50">
        <v>73</v>
      </c>
      <c r="B94" s="37" t="s">
        <v>161</v>
      </c>
      <c r="C94" s="10">
        <v>39174000</v>
      </c>
      <c r="D94" s="38" t="s">
        <v>10</v>
      </c>
      <c r="E94" s="80" t="s">
        <v>64</v>
      </c>
      <c r="F94" s="12" t="s">
        <v>13</v>
      </c>
      <c r="G94" s="39">
        <v>49.1</v>
      </c>
      <c r="H94" s="35">
        <f>G94-G94*H18</f>
        <v>49.1</v>
      </c>
      <c r="I94" s="51"/>
      <c r="J94" s="94">
        <f t="shared" si="0"/>
        <v>0</v>
      </c>
    </row>
    <row r="95" spans="1:10" ht="15" customHeight="1" x14ac:dyDescent="0.3">
      <c r="A95" s="50">
        <v>74</v>
      </c>
      <c r="B95" s="37" t="s">
        <v>162</v>
      </c>
      <c r="C95" s="10">
        <v>39174000</v>
      </c>
      <c r="D95" s="38" t="s">
        <v>10</v>
      </c>
      <c r="E95" s="80" t="s">
        <v>64</v>
      </c>
      <c r="F95" s="12" t="s">
        <v>13</v>
      </c>
      <c r="G95" s="39">
        <v>51.2</v>
      </c>
      <c r="H95" s="35">
        <f>G95-G95*H18</f>
        <v>51.2</v>
      </c>
      <c r="I95" s="51"/>
      <c r="J95" s="94">
        <f t="shared" si="0"/>
        <v>0</v>
      </c>
    </row>
    <row r="96" spans="1:10" ht="15" customHeight="1" x14ac:dyDescent="0.3">
      <c r="A96" s="50">
        <v>75</v>
      </c>
      <c r="B96" s="40" t="s">
        <v>163</v>
      </c>
      <c r="C96" s="10">
        <v>39174000</v>
      </c>
      <c r="D96" s="82" t="s">
        <v>10</v>
      </c>
      <c r="E96" s="80" t="s">
        <v>64</v>
      </c>
      <c r="F96" s="10" t="s">
        <v>13</v>
      </c>
      <c r="G96" s="88">
        <v>56.7</v>
      </c>
      <c r="H96" s="35">
        <f>G96-G96*H18</f>
        <v>56.7</v>
      </c>
      <c r="I96" s="52"/>
      <c r="J96" s="94">
        <f t="shared" ref="J96:J97" si="4">H96*I96</f>
        <v>0</v>
      </c>
    </row>
    <row r="97" spans="1:10" ht="15" customHeight="1" x14ac:dyDescent="0.3">
      <c r="A97" s="50">
        <v>76</v>
      </c>
      <c r="B97" s="40" t="s">
        <v>164</v>
      </c>
      <c r="C97" s="10">
        <v>39174000</v>
      </c>
      <c r="D97" s="82" t="s">
        <v>10</v>
      </c>
      <c r="E97" s="80" t="s">
        <v>64</v>
      </c>
      <c r="F97" s="10" t="s">
        <v>13</v>
      </c>
      <c r="G97" s="88">
        <v>58.9</v>
      </c>
      <c r="H97" s="35">
        <f>G97-G97*H18</f>
        <v>58.9</v>
      </c>
      <c r="I97" s="52"/>
      <c r="J97" s="94">
        <f t="shared" si="4"/>
        <v>0</v>
      </c>
    </row>
    <row r="98" spans="1:10" ht="15" customHeight="1" x14ac:dyDescent="0.3">
      <c r="A98" s="50">
        <v>75</v>
      </c>
      <c r="B98" s="37" t="s">
        <v>79</v>
      </c>
      <c r="C98" s="55">
        <v>85369030</v>
      </c>
      <c r="D98" s="38" t="s">
        <v>99</v>
      </c>
      <c r="E98" s="11" t="s">
        <v>14</v>
      </c>
      <c r="F98" s="12" t="s">
        <v>13</v>
      </c>
      <c r="G98" s="39">
        <v>80</v>
      </c>
      <c r="H98" s="35">
        <f>G98-G98*H18</f>
        <v>80</v>
      </c>
      <c r="I98" s="51"/>
      <c r="J98" s="94">
        <f t="shared" si="0"/>
        <v>0</v>
      </c>
    </row>
    <row r="99" spans="1:10" ht="15" customHeight="1" x14ac:dyDescent="0.3">
      <c r="A99" s="50">
        <v>77</v>
      </c>
      <c r="B99" s="37" t="s">
        <v>135</v>
      </c>
      <c r="C99" s="12">
        <v>73079990</v>
      </c>
      <c r="D99" s="123" t="s">
        <v>132</v>
      </c>
      <c r="E99" s="12" t="s">
        <v>130</v>
      </c>
      <c r="F99" s="12" t="s">
        <v>13</v>
      </c>
      <c r="G99" s="39">
        <v>12.7</v>
      </c>
      <c r="H99" s="124">
        <f>G99-G99*H18</f>
        <v>12.7</v>
      </c>
      <c r="I99" s="51"/>
      <c r="J99" s="125">
        <f t="shared" ref="J99:J142" si="5">H99*I99</f>
        <v>0</v>
      </c>
    </row>
    <row r="100" spans="1:10" ht="15" customHeight="1" x14ac:dyDescent="0.3">
      <c r="A100" s="50">
        <v>78</v>
      </c>
      <c r="B100" s="32" t="s">
        <v>138</v>
      </c>
      <c r="C100" s="12">
        <v>39174000</v>
      </c>
      <c r="D100" s="122" t="s">
        <v>66</v>
      </c>
      <c r="E100" s="80" t="s">
        <v>14</v>
      </c>
      <c r="F100" s="12" t="s">
        <v>13</v>
      </c>
      <c r="G100" s="39">
        <v>17.8</v>
      </c>
      <c r="H100" s="35">
        <f>G100-G100*H18</f>
        <v>17.8</v>
      </c>
      <c r="I100" s="36"/>
      <c r="J100" s="94">
        <f t="shared" si="5"/>
        <v>0</v>
      </c>
    </row>
    <row r="101" spans="1:10" ht="15" customHeight="1" x14ac:dyDescent="0.3">
      <c r="A101" s="50">
        <v>79</v>
      </c>
      <c r="B101" s="32" t="s">
        <v>80</v>
      </c>
      <c r="C101" s="11">
        <v>39174000</v>
      </c>
      <c r="D101" s="33" t="s">
        <v>66</v>
      </c>
      <c r="E101" s="11" t="s">
        <v>14</v>
      </c>
      <c r="F101" s="11" t="s">
        <v>13</v>
      </c>
      <c r="G101" s="34">
        <v>8.4</v>
      </c>
      <c r="H101" s="35">
        <f>G101-G101*H18</f>
        <v>8.4</v>
      </c>
      <c r="I101" s="36"/>
      <c r="J101" s="94">
        <f t="shared" si="5"/>
        <v>0</v>
      </c>
    </row>
    <row r="102" spans="1:10" ht="15" customHeight="1" x14ac:dyDescent="0.3">
      <c r="A102" s="50">
        <v>80</v>
      </c>
      <c r="B102" s="37" t="s">
        <v>152</v>
      </c>
      <c r="C102" s="10">
        <v>39173100</v>
      </c>
      <c r="D102" s="38" t="s">
        <v>165</v>
      </c>
      <c r="E102" s="12" t="s">
        <v>64</v>
      </c>
      <c r="F102" s="12" t="s">
        <v>12</v>
      </c>
      <c r="G102" s="39">
        <v>22.6</v>
      </c>
      <c r="H102" s="35">
        <f>G102-G102*H18</f>
        <v>22.6</v>
      </c>
      <c r="I102" s="36"/>
      <c r="J102" s="94">
        <f>H102*I102</f>
        <v>0</v>
      </c>
    </row>
    <row r="103" spans="1:10" ht="15" customHeight="1" x14ac:dyDescent="0.3">
      <c r="A103" s="50">
        <v>81</v>
      </c>
      <c r="B103" s="37" t="s">
        <v>95</v>
      </c>
      <c r="C103" s="10">
        <v>39172190</v>
      </c>
      <c r="D103" s="38" t="s">
        <v>68</v>
      </c>
      <c r="E103" s="12" t="s">
        <v>69</v>
      </c>
      <c r="F103" s="12" t="s">
        <v>12</v>
      </c>
      <c r="G103" s="39">
        <v>55</v>
      </c>
      <c r="H103" s="35">
        <f>G103-G103*H18</f>
        <v>55</v>
      </c>
      <c r="I103" s="51"/>
      <c r="J103" s="94">
        <f t="shared" si="5"/>
        <v>0</v>
      </c>
    </row>
    <row r="104" spans="1:10" ht="4.95" customHeight="1" x14ac:dyDescent="0.3">
      <c r="A104" s="43"/>
      <c r="B104" s="84"/>
      <c r="C104" s="45"/>
      <c r="D104" s="46"/>
      <c r="E104" s="85"/>
      <c r="F104" s="85"/>
      <c r="G104" s="47"/>
      <c r="H104" s="48"/>
      <c r="I104" s="53"/>
      <c r="J104" s="95"/>
    </row>
    <row r="105" spans="1:10" ht="30" customHeight="1" x14ac:dyDescent="0.3">
      <c r="A105" s="50">
        <v>82</v>
      </c>
      <c r="B105" s="90" t="s">
        <v>176</v>
      </c>
      <c r="C105" s="10">
        <v>39172310</v>
      </c>
      <c r="D105" s="38" t="s">
        <v>10</v>
      </c>
      <c r="E105" s="11" t="s">
        <v>70</v>
      </c>
      <c r="F105" s="11" t="s">
        <v>12</v>
      </c>
      <c r="G105" s="39">
        <v>71.400000000000006</v>
      </c>
      <c r="H105" s="35">
        <f>G105-G105*H18</f>
        <v>71.400000000000006</v>
      </c>
      <c r="I105" s="51"/>
      <c r="J105" s="94">
        <f t="shared" si="5"/>
        <v>0</v>
      </c>
    </row>
    <row r="106" spans="1:10" ht="15" customHeight="1" x14ac:dyDescent="0.3">
      <c r="A106" s="50">
        <v>83</v>
      </c>
      <c r="B106" s="37" t="s">
        <v>81</v>
      </c>
      <c r="C106" s="10">
        <v>39174000</v>
      </c>
      <c r="D106" s="38" t="s">
        <v>10</v>
      </c>
      <c r="E106" s="11" t="s">
        <v>70</v>
      </c>
      <c r="F106" s="12" t="s">
        <v>13</v>
      </c>
      <c r="G106" s="39">
        <v>38.5</v>
      </c>
      <c r="H106" s="35">
        <f>G106-G106*H18</f>
        <v>38.5</v>
      </c>
      <c r="I106" s="51"/>
      <c r="J106" s="94">
        <f t="shared" si="5"/>
        <v>0</v>
      </c>
    </row>
    <row r="107" spans="1:10" ht="15" customHeight="1" x14ac:dyDescent="0.3">
      <c r="A107" s="50">
        <v>84</v>
      </c>
      <c r="B107" s="37" t="s">
        <v>82</v>
      </c>
      <c r="C107" s="10">
        <v>39174000</v>
      </c>
      <c r="D107" s="38" t="s">
        <v>10</v>
      </c>
      <c r="E107" s="11" t="s">
        <v>70</v>
      </c>
      <c r="F107" s="12" t="s">
        <v>13</v>
      </c>
      <c r="G107" s="39">
        <v>19.399999999999999</v>
      </c>
      <c r="H107" s="35">
        <f>G107-G107*H18</f>
        <v>19.399999999999999</v>
      </c>
      <c r="I107" s="51"/>
      <c r="J107" s="94">
        <f t="shared" si="5"/>
        <v>0</v>
      </c>
    </row>
    <row r="108" spans="1:10" ht="15" customHeight="1" x14ac:dyDescent="0.3">
      <c r="A108" s="50">
        <v>85</v>
      </c>
      <c r="B108" s="40" t="s">
        <v>148</v>
      </c>
      <c r="C108" s="10">
        <v>39174000</v>
      </c>
      <c r="D108" s="38" t="s">
        <v>10</v>
      </c>
      <c r="E108" s="11" t="s">
        <v>70</v>
      </c>
      <c r="F108" s="12" t="s">
        <v>13</v>
      </c>
      <c r="G108" s="39">
        <v>94.7</v>
      </c>
      <c r="H108" s="35">
        <f>G108-G108*H18</f>
        <v>94.7</v>
      </c>
      <c r="I108" s="51"/>
      <c r="J108" s="94">
        <f t="shared" si="5"/>
        <v>0</v>
      </c>
    </row>
    <row r="109" spans="1:10" ht="15" customHeight="1" x14ac:dyDescent="0.3">
      <c r="A109" s="50">
        <v>86</v>
      </c>
      <c r="B109" s="40" t="s">
        <v>149</v>
      </c>
      <c r="C109" s="10">
        <v>39174000</v>
      </c>
      <c r="D109" s="38" t="s">
        <v>10</v>
      </c>
      <c r="E109" s="11" t="s">
        <v>70</v>
      </c>
      <c r="F109" s="12" t="s">
        <v>13</v>
      </c>
      <c r="G109" s="39">
        <v>97.2</v>
      </c>
      <c r="H109" s="35">
        <f>G109-G109*H18</f>
        <v>97.2</v>
      </c>
      <c r="I109" s="51"/>
      <c r="J109" s="94">
        <f t="shared" si="5"/>
        <v>0</v>
      </c>
    </row>
    <row r="110" spans="1:10" ht="15" customHeight="1" x14ac:dyDescent="0.3">
      <c r="A110" s="50">
        <v>87</v>
      </c>
      <c r="B110" s="37" t="s">
        <v>151</v>
      </c>
      <c r="C110" s="10">
        <v>39173100</v>
      </c>
      <c r="D110" s="38" t="s">
        <v>165</v>
      </c>
      <c r="E110" s="12" t="s">
        <v>64</v>
      </c>
      <c r="F110" s="12" t="s">
        <v>12</v>
      </c>
      <c r="G110" s="39">
        <v>31.4</v>
      </c>
      <c r="H110" s="35">
        <f>G110-G110*H18</f>
        <v>31.4</v>
      </c>
      <c r="I110" s="36"/>
      <c r="J110" s="94">
        <f>H110*I110</f>
        <v>0</v>
      </c>
    </row>
    <row r="111" spans="1:10" ht="15" customHeight="1" x14ac:dyDescent="0.3">
      <c r="A111" s="50">
        <v>88</v>
      </c>
      <c r="B111" s="37" t="s">
        <v>94</v>
      </c>
      <c r="C111" s="10">
        <v>39172190</v>
      </c>
      <c r="D111" s="38" t="s">
        <v>68</v>
      </c>
      <c r="E111" s="12" t="s">
        <v>69</v>
      </c>
      <c r="F111" s="12" t="s">
        <v>12</v>
      </c>
      <c r="G111" s="39">
        <v>63.1</v>
      </c>
      <c r="H111" s="35">
        <f>G111-G111*H18</f>
        <v>63.1</v>
      </c>
      <c r="I111" s="51"/>
      <c r="J111" s="94">
        <f t="shared" si="5"/>
        <v>0</v>
      </c>
    </row>
    <row r="112" spans="1:10" ht="4.95" customHeight="1" x14ac:dyDescent="0.3">
      <c r="A112" s="43"/>
      <c r="B112" s="44"/>
      <c r="C112" s="45"/>
      <c r="D112" s="46"/>
      <c r="E112" s="9"/>
      <c r="F112" s="9"/>
      <c r="G112" s="47"/>
      <c r="H112" s="48"/>
      <c r="I112" s="53"/>
      <c r="J112" s="95"/>
    </row>
    <row r="113" spans="1:10" ht="30" customHeight="1" x14ac:dyDescent="0.3">
      <c r="A113" s="86">
        <v>89</v>
      </c>
      <c r="B113" s="90" t="s">
        <v>140</v>
      </c>
      <c r="C113" s="10">
        <v>39172310</v>
      </c>
      <c r="D113" s="38" t="s">
        <v>10</v>
      </c>
      <c r="E113" s="11" t="s">
        <v>14</v>
      </c>
      <c r="F113" s="11" t="s">
        <v>12</v>
      </c>
      <c r="G113" s="39">
        <v>95.6</v>
      </c>
      <c r="H113" s="35">
        <f>G113-G113*H18</f>
        <v>95.6</v>
      </c>
      <c r="I113" s="51"/>
      <c r="J113" s="94">
        <f t="shared" si="5"/>
        <v>0</v>
      </c>
    </row>
    <row r="114" spans="1:10" ht="15" customHeight="1" x14ac:dyDescent="0.3">
      <c r="A114" s="31">
        <v>90</v>
      </c>
      <c r="B114" s="37" t="s">
        <v>83</v>
      </c>
      <c r="C114" s="10">
        <v>39174000</v>
      </c>
      <c r="D114" s="38" t="s">
        <v>10</v>
      </c>
      <c r="E114" s="11" t="s">
        <v>14</v>
      </c>
      <c r="F114" s="12" t="s">
        <v>13</v>
      </c>
      <c r="G114" s="39">
        <v>54.1</v>
      </c>
      <c r="H114" s="35">
        <f>G114-G114*H18</f>
        <v>54.1</v>
      </c>
      <c r="I114" s="51"/>
      <c r="J114" s="94">
        <f t="shared" si="5"/>
        <v>0</v>
      </c>
    </row>
    <row r="115" spans="1:10" ht="15" customHeight="1" x14ac:dyDescent="0.3">
      <c r="A115" s="86">
        <v>91</v>
      </c>
      <c r="B115" s="37" t="s">
        <v>84</v>
      </c>
      <c r="C115" s="12">
        <v>39174000</v>
      </c>
      <c r="D115" s="38" t="s">
        <v>10</v>
      </c>
      <c r="E115" s="11" t="s">
        <v>14</v>
      </c>
      <c r="F115" s="12" t="s">
        <v>13</v>
      </c>
      <c r="G115" s="39">
        <v>25.9</v>
      </c>
      <c r="H115" s="35">
        <f>G115-G115*H18</f>
        <v>25.9</v>
      </c>
      <c r="I115" s="51"/>
      <c r="J115" s="94">
        <f t="shared" si="5"/>
        <v>0</v>
      </c>
    </row>
    <row r="116" spans="1:10" ht="15" customHeight="1" x14ac:dyDescent="0.3">
      <c r="A116" s="31">
        <v>92</v>
      </c>
      <c r="B116" s="37" t="s">
        <v>150</v>
      </c>
      <c r="C116" s="10">
        <v>39173100</v>
      </c>
      <c r="D116" s="38" t="s">
        <v>165</v>
      </c>
      <c r="E116" s="12" t="s">
        <v>64</v>
      </c>
      <c r="F116" s="12" t="s">
        <v>12</v>
      </c>
      <c r="G116" s="39">
        <v>47.3</v>
      </c>
      <c r="H116" s="35">
        <f>G116-G116*H18</f>
        <v>47.3</v>
      </c>
      <c r="I116" s="36"/>
      <c r="J116" s="94">
        <f>H116*I116</f>
        <v>0</v>
      </c>
    </row>
    <row r="117" spans="1:10" ht="15" customHeight="1" thickBot="1" x14ac:dyDescent="0.35">
      <c r="A117" s="86">
        <v>93</v>
      </c>
      <c r="B117" s="40" t="s">
        <v>93</v>
      </c>
      <c r="C117" s="10">
        <v>39172190</v>
      </c>
      <c r="D117" s="82" t="s">
        <v>68</v>
      </c>
      <c r="E117" s="10" t="s">
        <v>69</v>
      </c>
      <c r="F117" s="10" t="s">
        <v>12</v>
      </c>
      <c r="G117" s="41">
        <v>88</v>
      </c>
      <c r="H117" s="66">
        <f>G117-G117*H18</f>
        <v>88</v>
      </c>
      <c r="I117" s="52"/>
      <c r="J117" s="98">
        <f t="shared" si="5"/>
        <v>0</v>
      </c>
    </row>
    <row r="118" spans="1:10" ht="15" customHeight="1" thickBot="1" x14ac:dyDescent="0.35">
      <c r="A118" s="19"/>
      <c r="B118" s="116" t="s">
        <v>85</v>
      </c>
      <c r="C118" s="117"/>
      <c r="D118" s="117"/>
      <c r="E118" s="118"/>
      <c r="F118" s="118"/>
      <c r="G118" s="119"/>
      <c r="H118" s="120"/>
      <c r="I118" s="121"/>
      <c r="J118" s="97"/>
    </row>
    <row r="119" spans="1:10" ht="15" customHeight="1" x14ac:dyDescent="0.3">
      <c r="A119" s="31">
        <v>94</v>
      </c>
      <c r="B119" s="32" t="s">
        <v>16</v>
      </c>
      <c r="C119" s="54">
        <v>73072900</v>
      </c>
      <c r="D119" s="33" t="s">
        <v>10</v>
      </c>
      <c r="E119" s="11" t="s">
        <v>17</v>
      </c>
      <c r="F119" s="11" t="s">
        <v>13</v>
      </c>
      <c r="G119" s="34">
        <v>88</v>
      </c>
      <c r="H119" s="35">
        <f>G119-G119*H18</f>
        <v>88</v>
      </c>
      <c r="I119" s="36"/>
      <c r="J119" s="94">
        <f t="shared" si="5"/>
        <v>0</v>
      </c>
    </row>
    <row r="120" spans="1:10" ht="15" customHeight="1" thickBot="1" x14ac:dyDescent="0.35">
      <c r="A120" s="112">
        <v>95</v>
      </c>
      <c r="B120" s="40" t="s">
        <v>91</v>
      </c>
      <c r="C120" s="42">
        <v>73072900</v>
      </c>
      <c r="D120" s="82" t="s">
        <v>10</v>
      </c>
      <c r="E120" s="10" t="s">
        <v>17</v>
      </c>
      <c r="F120" s="10" t="s">
        <v>13</v>
      </c>
      <c r="G120" s="41">
        <v>80</v>
      </c>
      <c r="H120" s="113">
        <f>G120-G120*H18</f>
        <v>80</v>
      </c>
      <c r="I120" s="52"/>
      <c r="J120" s="114">
        <f t="shared" si="5"/>
        <v>0</v>
      </c>
    </row>
    <row r="121" spans="1:10" ht="15" customHeight="1" thickBot="1" x14ac:dyDescent="0.35">
      <c r="A121" s="19"/>
      <c r="B121" s="115" t="s">
        <v>55</v>
      </c>
      <c r="C121" s="29"/>
      <c r="D121" s="29"/>
      <c r="E121" s="29"/>
      <c r="F121" s="29"/>
      <c r="G121" s="29"/>
      <c r="H121" s="29"/>
      <c r="I121" s="29"/>
      <c r="J121" s="97"/>
    </row>
    <row r="122" spans="1:10" ht="15" customHeight="1" x14ac:dyDescent="0.3">
      <c r="A122" s="31">
        <v>96</v>
      </c>
      <c r="B122" s="32" t="s">
        <v>31</v>
      </c>
      <c r="C122" s="11">
        <v>35069190</v>
      </c>
      <c r="D122" s="33" t="s">
        <v>10</v>
      </c>
      <c r="E122" s="11" t="s">
        <v>18</v>
      </c>
      <c r="F122" s="11" t="s">
        <v>13</v>
      </c>
      <c r="G122" s="34">
        <v>138</v>
      </c>
      <c r="H122" s="35">
        <f>G122-G122*H18</f>
        <v>138</v>
      </c>
      <c r="I122" s="36"/>
      <c r="J122" s="94">
        <f t="shared" ref="J122:J123" si="6">H122*I122</f>
        <v>0</v>
      </c>
    </row>
    <row r="123" spans="1:10" ht="15" customHeight="1" x14ac:dyDescent="0.3">
      <c r="A123" s="31">
        <v>97</v>
      </c>
      <c r="B123" s="32" t="s">
        <v>56</v>
      </c>
      <c r="C123" s="11">
        <v>85469090</v>
      </c>
      <c r="D123" s="33" t="s">
        <v>59</v>
      </c>
      <c r="E123" s="11" t="s">
        <v>30</v>
      </c>
      <c r="F123" s="11" t="s">
        <v>13</v>
      </c>
      <c r="G123" s="34">
        <v>23.1</v>
      </c>
      <c r="H123" s="35">
        <f>G123-G123*H18</f>
        <v>23.1</v>
      </c>
      <c r="I123" s="36"/>
      <c r="J123" s="94">
        <f t="shared" si="6"/>
        <v>0</v>
      </c>
    </row>
    <row r="124" spans="1:10" ht="15" customHeight="1" thickBot="1" x14ac:dyDescent="0.35">
      <c r="A124" s="56">
        <v>98</v>
      </c>
      <c r="B124" s="28" t="s">
        <v>57</v>
      </c>
      <c r="C124" s="15">
        <v>39199090</v>
      </c>
      <c r="D124" s="57" t="s">
        <v>146</v>
      </c>
      <c r="E124" s="15" t="s">
        <v>58</v>
      </c>
      <c r="F124" s="15" t="s">
        <v>13</v>
      </c>
      <c r="G124" s="58">
        <v>59</v>
      </c>
      <c r="H124" s="59">
        <f>G124-G124*H18</f>
        <v>59</v>
      </c>
      <c r="I124" s="60"/>
      <c r="J124" s="96">
        <f t="shared" si="5"/>
        <v>0</v>
      </c>
    </row>
    <row r="125" spans="1:10" ht="15" customHeight="1" thickBot="1" x14ac:dyDescent="0.35">
      <c r="A125" s="19"/>
      <c r="B125" s="30" t="s">
        <v>53</v>
      </c>
      <c r="C125" s="29"/>
      <c r="D125" s="29"/>
      <c r="E125" s="29"/>
      <c r="F125" s="29"/>
      <c r="G125" s="29"/>
      <c r="H125" s="29"/>
      <c r="I125" s="29"/>
      <c r="J125" s="97"/>
    </row>
    <row r="126" spans="1:10" ht="15" customHeight="1" x14ac:dyDescent="0.3">
      <c r="A126" s="31">
        <v>99</v>
      </c>
      <c r="B126" s="61" t="s">
        <v>39</v>
      </c>
      <c r="C126" s="27">
        <v>85389000</v>
      </c>
      <c r="D126" s="62" t="s">
        <v>10</v>
      </c>
      <c r="E126" s="27" t="s">
        <v>25</v>
      </c>
      <c r="F126" s="11" t="s">
        <v>13</v>
      </c>
      <c r="G126" s="34">
        <v>42.4</v>
      </c>
      <c r="H126" s="35">
        <f>G126-G126*H18</f>
        <v>42.4</v>
      </c>
      <c r="I126" s="36"/>
      <c r="J126" s="94">
        <f t="shared" si="5"/>
        <v>0</v>
      </c>
    </row>
    <row r="127" spans="1:10" ht="15" customHeight="1" x14ac:dyDescent="0.3">
      <c r="A127" s="50">
        <v>100</v>
      </c>
      <c r="B127" s="61" t="s">
        <v>40</v>
      </c>
      <c r="C127" s="12">
        <v>85389000</v>
      </c>
      <c r="D127" s="63" t="s">
        <v>10</v>
      </c>
      <c r="E127" s="12" t="s">
        <v>25</v>
      </c>
      <c r="F127" s="12" t="s">
        <v>13</v>
      </c>
      <c r="G127" s="39">
        <v>52.3</v>
      </c>
      <c r="H127" s="35">
        <f>G127-G127*H18</f>
        <v>52.3</v>
      </c>
      <c r="I127" s="51"/>
      <c r="J127" s="94">
        <f t="shared" si="5"/>
        <v>0</v>
      </c>
    </row>
    <row r="128" spans="1:10" ht="15" customHeight="1" x14ac:dyDescent="0.3">
      <c r="A128" s="31">
        <v>101</v>
      </c>
      <c r="B128" s="61" t="s">
        <v>41</v>
      </c>
      <c r="C128" s="12">
        <v>85389000</v>
      </c>
      <c r="D128" s="63" t="s">
        <v>10</v>
      </c>
      <c r="E128" s="11" t="s">
        <v>25</v>
      </c>
      <c r="F128" s="12" t="s">
        <v>13</v>
      </c>
      <c r="G128" s="39">
        <v>65.3</v>
      </c>
      <c r="H128" s="35">
        <f>G128-G128*H18</f>
        <v>65.3</v>
      </c>
      <c r="I128" s="51"/>
      <c r="J128" s="94">
        <f t="shared" si="5"/>
        <v>0</v>
      </c>
    </row>
    <row r="129" spans="1:10" ht="16.5" customHeight="1" x14ac:dyDescent="0.3">
      <c r="A129" s="50">
        <v>102</v>
      </c>
      <c r="B129" s="61" t="s">
        <v>42</v>
      </c>
      <c r="C129" s="12">
        <v>85389000</v>
      </c>
      <c r="D129" s="63" t="s">
        <v>10</v>
      </c>
      <c r="E129" s="11" t="s">
        <v>25</v>
      </c>
      <c r="F129" s="12" t="s">
        <v>13</v>
      </c>
      <c r="G129" s="39">
        <v>86</v>
      </c>
      <c r="H129" s="35">
        <f>G129-G129*H18</f>
        <v>86</v>
      </c>
      <c r="I129" s="51"/>
      <c r="J129" s="94">
        <f t="shared" si="5"/>
        <v>0</v>
      </c>
    </row>
    <row r="130" spans="1:10" ht="15" customHeight="1" x14ac:dyDescent="0.3">
      <c r="A130" s="31">
        <v>103</v>
      </c>
      <c r="B130" s="61" t="s">
        <v>89</v>
      </c>
      <c r="C130" s="12">
        <v>85389000</v>
      </c>
      <c r="D130" s="63" t="s">
        <v>10</v>
      </c>
      <c r="E130" s="11" t="s">
        <v>25</v>
      </c>
      <c r="F130" s="12" t="s">
        <v>13</v>
      </c>
      <c r="G130" s="39">
        <v>103</v>
      </c>
      <c r="H130" s="35">
        <f>G130-G130*H18</f>
        <v>103</v>
      </c>
      <c r="I130" s="51"/>
      <c r="J130" s="94">
        <f t="shared" si="5"/>
        <v>0</v>
      </c>
    </row>
    <row r="131" spans="1:10" ht="15" customHeight="1" x14ac:dyDescent="0.3">
      <c r="A131" s="50">
        <v>104</v>
      </c>
      <c r="B131" s="61" t="s">
        <v>43</v>
      </c>
      <c r="C131" s="12">
        <v>85389000</v>
      </c>
      <c r="D131" s="63" t="s">
        <v>10</v>
      </c>
      <c r="E131" s="11" t="s">
        <v>25</v>
      </c>
      <c r="F131" s="12" t="s">
        <v>13</v>
      </c>
      <c r="G131" s="39">
        <v>143</v>
      </c>
      <c r="H131" s="35">
        <f>G131-G131*H18</f>
        <v>143</v>
      </c>
      <c r="I131" s="51"/>
      <c r="J131" s="94">
        <f t="shared" si="5"/>
        <v>0</v>
      </c>
    </row>
    <row r="132" spans="1:10" ht="15" customHeight="1" x14ac:dyDescent="0.3">
      <c r="A132" s="31">
        <v>105</v>
      </c>
      <c r="B132" s="61" t="s">
        <v>44</v>
      </c>
      <c r="C132" s="12">
        <v>85389000</v>
      </c>
      <c r="D132" s="63" t="s">
        <v>10</v>
      </c>
      <c r="E132" s="11" t="s">
        <v>25</v>
      </c>
      <c r="F132" s="12" t="s">
        <v>13</v>
      </c>
      <c r="G132" s="39">
        <v>161</v>
      </c>
      <c r="H132" s="35">
        <f>G132-G132*H18</f>
        <v>161</v>
      </c>
      <c r="I132" s="51"/>
      <c r="J132" s="94">
        <f t="shared" si="5"/>
        <v>0</v>
      </c>
    </row>
    <row r="133" spans="1:10" ht="15" customHeight="1" thickBot="1" x14ac:dyDescent="0.35">
      <c r="A133" s="50">
        <v>106</v>
      </c>
      <c r="B133" s="64" t="s">
        <v>45</v>
      </c>
      <c r="C133" s="15">
        <v>85389000</v>
      </c>
      <c r="D133" s="65" t="s">
        <v>10</v>
      </c>
      <c r="E133" s="10" t="s">
        <v>25</v>
      </c>
      <c r="F133" s="10" t="s">
        <v>13</v>
      </c>
      <c r="G133" s="41">
        <v>196</v>
      </c>
      <c r="H133" s="66">
        <f>G133-G133*H18</f>
        <v>196</v>
      </c>
      <c r="I133" s="52"/>
      <c r="J133" s="98">
        <f t="shared" si="5"/>
        <v>0</v>
      </c>
    </row>
    <row r="134" spans="1:10" ht="15" customHeight="1" thickBot="1" x14ac:dyDescent="0.35">
      <c r="A134" s="19"/>
      <c r="B134" s="30" t="s">
        <v>54</v>
      </c>
      <c r="C134" s="29"/>
      <c r="D134" s="29"/>
      <c r="E134" s="29"/>
      <c r="F134" s="29"/>
      <c r="G134" s="29"/>
      <c r="H134" s="29"/>
      <c r="I134" s="29"/>
      <c r="J134" s="97" t="s">
        <v>36</v>
      </c>
    </row>
    <row r="135" spans="1:10" ht="15" customHeight="1" x14ac:dyDescent="0.3">
      <c r="A135" s="67">
        <v>107</v>
      </c>
      <c r="B135" s="68" t="s">
        <v>46</v>
      </c>
      <c r="C135" s="27">
        <v>85389000</v>
      </c>
      <c r="D135" s="69" t="s">
        <v>32</v>
      </c>
      <c r="E135" s="27" t="s">
        <v>25</v>
      </c>
      <c r="F135" s="27" t="s">
        <v>13</v>
      </c>
      <c r="G135" s="70">
        <v>50.3</v>
      </c>
      <c r="H135" s="71">
        <f>G135-G135*H18</f>
        <v>50.3</v>
      </c>
      <c r="I135" s="72"/>
      <c r="J135" s="99">
        <f t="shared" si="5"/>
        <v>0</v>
      </c>
    </row>
    <row r="136" spans="1:10" ht="15" customHeight="1" x14ac:dyDescent="0.3">
      <c r="A136" s="86">
        <v>108</v>
      </c>
      <c r="B136" s="61" t="s">
        <v>47</v>
      </c>
      <c r="C136" s="12">
        <v>85389000</v>
      </c>
      <c r="D136" s="63" t="s">
        <v>10</v>
      </c>
      <c r="E136" s="11" t="s">
        <v>25</v>
      </c>
      <c r="F136" s="12" t="s">
        <v>13</v>
      </c>
      <c r="G136" s="39">
        <v>58.5</v>
      </c>
      <c r="H136" s="35">
        <f>G136-G136*H18</f>
        <v>58.5</v>
      </c>
      <c r="I136" s="51"/>
      <c r="J136" s="94">
        <f t="shared" si="5"/>
        <v>0</v>
      </c>
    </row>
    <row r="137" spans="1:10" ht="15" customHeight="1" x14ac:dyDescent="0.3">
      <c r="A137" s="73">
        <v>109</v>
      </c>
      <c r="B137" s="61" t="s">
        <v>48</v>
      </c>
      <c r="C137" s="12">
        <v>85389000</v>
      </c>
      <c r="D137" s="63" t="s">
        <v>10</v>
      </c>
      <c r="E137" s="11" t="s">
        <v>25</v>
      </c>
      <c r="F137" s="12" t="s">
        <v>13</v>
      </c>
      <c r="G137" s="39">
        <v>71</v>
      </c>
      <c r="H137" s="35">
        <f>G137-G137*H18</f>
        <v>71</v>
      </c>
      <c r="I137" s="51"/>
      <c r="J137" s="94">
        <f t="shared" si="5"/>
        <v>0</v>
      </c>
    </row>
    <row r="138" spans="1:10" ht="15" customHeight="1" x14ac:dyDescent="0.3">
      <c r="A138" s="86">
        <v>110</v>
      </c>
      <c r="B138" s="61" t="s">
        <v>49</v>
      </c>
      <c r="C138" s="12">
        <v>85389000</v>
      </c>
      <c r="D138" s="63" t="s">
        <v>10</v>
      </c>
      <c r="E138" s="11" t="s">
        <v>25</v>
      </c>
      <c r="F138" s="12" t="s">
        <v>13</v>
      </c>
      <c r="G138" s="39">
        <v>98.5</v>
      </c>
      <c r="H138" s="35">
        <f>G138-G138*H18</f>
        <v>98.5</v>
      </c>
      <c r="I138" s="51"/>
      <c r="J138" s="94">
        <f t="shared" si="5"/>
        <v>0</v>
      </c>
    </row>
    <row r="139" spans="1:10" ht="15" customHeight="1" x14ac:dyDescent="0.3">
      <c r="A139" s="73">
        <v>111</v>
      </c>
      <c r="B139" s="61" t="s">
        <v>90</v>
      </c>
      <c r="C139" s="12">
        <v>85389000</v>
      </c>
      <c r="D139" s="63" t="s">
        <v>10</v>
      </c>
      <c r="E139" s="11" t="s">
        <v>25</v>
      </c>
      <c r="F139" s="12" t="s">
        <v>13</v>
      </c>
      <c r="G139" s="39">
        <v>125.8</v>
      </c>
      <c r="H139" s="35">
        <f>G139-G139*H18</f>
        <v>125.8</v>
      </c>
      <c r="I139" s="51"/>
      <c r="J139" s="94">
        <f t="shared" si="5"/>
        <v>0</v>
      </c>
    </row>
    <row r="140" spans="1:10" ht="15" customHeight="1" x14ac:dyDescent="0.3">
      <c r="A140" s="86">
        <v>112</v>
      </c>
      <c r="B140" s="61" t="s">
        <v>50</v>
      </c>
      <c r="C140" s="12">
        <v>85389000</v>
      </c>
      <c r="D140" s="63" t="s">
        <v>10</v>
      </c>
      <c r="E140" s="11" t="s">
        <v>25</v>
      </c>
      <c r="F140" s="12" t="s">
        <v>13</v>
      </c>
      <c r="G140" s="39">
        <v>161.4</v>
      </c>
      <c r="H140" s="35">
        <f>G140-G140*H18</f>
        <v>161.4</v>
      </c>
      <c r="I140" s="51"/>
      <c r="J140" s="94">
        <f t="shared" si="5"/>
        <v>0</v>
      </c>
    </row>
    <row r="141" spans="1:10" ht="15" customHeight="1" x14ac:dyDescent="0.3">
      <c r="A141" s="73">
        <v>113</v>
      </c>
      <c r="B141" s="61" t="s">
        <v>51</v>
      </c>
      <c r="C141" s="12">
        <v>85389000</v>
      </c>
      <c r="D141" s="63" t="s">
        <v>10</v>
      </c>
      <c r="E141" s="11" t="s">
        <v>25</v>
      </c>
      <c r="F141" s="12" t="s">
        <v>13</v>
      </c>
      <c r="G141" s="39">
        <v>178.6</v>
      </c>
      <c r="H141" s="35">
        <f>G141-G141*H18</f>
        <v>178.6</v>
      </c>
      <c r="I141" s="51"/>
      <c r="J141" s="94">
        <f t="shared" si="5"/>
        <v>0</v>
      </c>
    </row>
    <row r="142" spans="1:10" ht="15" customHeight="1" thickBot="1" x14ac:dyDescent="0.35">
      <c r="A142" s="86">
        <v>114</v>
      </c>
      <c r="B142" s="74" t="s">
        <v>52</v>
      </c>
      <c r="C142" s="15">
        <v>85389000</v>
      </c>
      <c r="D142" s="104" t="s">
        <v>10</v>
      </c>
      <c r="E142" s="15" t="s">
        <v>25</v>
      </c>
      <c r="F142" s="15" t="s">
        <v>13</v>
      </c>
      <c r="G142" s="58">
        <v>231</v>
      </c>
      <c r="H142" s="75">
        <f>G142-G142*H18</f>
        <v>231</v>
      </c>
      <c r="I142" s="60"/>
      <c r="J142" s="100">
        <f t="shared" si="5"/>
        <v>0</v>
      </c>
    </row>
    <row r="143" spans="1:10" ht="21" customHeight="1" x14ac:dyDescent="0.3">
      <c r="A143" s="270" t="s">
        <v>181</v>
      </c>
      <c r="B143" s="271"/>
      <c r="C143" s="271"/>
      <c r="D143" s="271"/>
      <c r="E143" s="271"/>
      <c r="F143" s="272"/>
      <c r="G143" s="132" t="s">
        <v>33</v>
      </c>
      <c r="H143" s="133"/>
      <c r="I143" s="134"/>
      <c r="J143" s="101">
        <f>SUM(J19:J142)</f>
        <v>0</v>
      </c>
    </row>
    <row r="144" spans="1:10" ht="42.6" customHeight="1" x14ac:dyDescent="0.3">
      <c r="A144" s="129" t="s">
        <v>180</v>
      </c>
      <c r="B144" s="130"/>
      <c r="C144" s="130"/>
      <c r="D144" s="130"/>
      <c r="E144" s="130"/>
      <c r="F144" s="131"/>
      <c r="G144" s="187" t="s">
        <v>156</v>
      </c>
      <c r="H144" s="188"/>
      <c r="I144" s="189"/>
      <c r="J144" s="102"/>
    </row>
    <row r="145" spans="1:13" ht="18" customHeight="1" x14ac:dyDescent="0.3">
      <c r="A145" s="138" t="s">
        <v>182</v>
      </c>
      <c r="B145" s="139"/>
      <c r="C145" s="139"/>
      <c r="D145" s="139"/>
      <c r="E145" s="139"/>
      <c r="F145" s="140"/>
      <c r="G145" s="181" t="s">
        <v>92</v>
      </c>
      <c r="H145" s="182"/>
      <c r="I145" s="183"/>
      <c r="J145" s="179"/>
    </row>
    <row r="146" spans="1:13" ht="14.25" customHeight="1" x14ac:dyDescent="0.3">
      <c r="A146" s="141"/>
      <c r="B146" s="142"/>
      <c r="C146" s="142"/>
      <c r="D146" s="142"/>
      <c r="E146" s="142"/>
      <c r="F146" s="143"/>
      <c r="G146" s="184"/>
      <c r="H146" s="185"/>
      <c r="I146" s="186"/>
      <c r="J146" s="180"/>
      <c r="L146" s="3"/>
      <c r="M146" s="5"/>
    </row>
    <row r="147" spans="1:13" ht="79.5" customHeight="1" thickBot="1" x14ac:dyDescent="0.35">
      <c r="A147" s="273" t="s">
        <v>184</v>
      </c>
      <c r="B147" s="274"/>
      <c r="C147" s="274"/>
      <c r="D147" s="274"/>
      <c r="E147" s="274"/>
      <c r="F147" s="275"/>
      <c r="G147" s="209" t="s">
        <v>37</v>
      </c>
      <c r="H147" s="210"/>
      <c r="I147" s="206">
        <v>0.18</v>
      </c>
      <c r="J147" s="167">
        <f>(J143+J144+J145)*(I147)</f>
        <v>0</v>
      </c>
      <c r="K147" s="3"/>
      <c r="L147" s="3"/>
      <c r="M147" s="4"/>
    </row>
    <row r="148" spans="1:13" ht="96" customHeight="1" thickBot="1" x14ac:dyDescent="0.35">
      <c r="A148" s="218" t="s">
        <v>179</v>
      </c>
      <c r="B148" s="219"/>
      <c r="C148" s="219"/>
      <c r="D148" s="219"/>
      <c r="E148" s="219"/>
      <c r="F148" s="220"/>
      <c r="G148" s="211"/>
      <c r="H148" s="212"/>
      <c r="I148" s="207"/>
      <c r="J148" s="168"/>
      <c r="K148" s="3"/>
      <c r="L148" s="3"/>
      <c r="M148" s="4"/>
    </row>
    <row r="149" spans="1:13" ht="18.75" customHeight="1" thickBot="1" x14ac:dyDescent="0.35">
      <c r="A149" s="199" t="s">
        <v>141</v>
      </c>
      <c r="B149" s="200"/>
      <c r="C149" s="203" t="s">
        <v>142</v>
      </c>
      <c r="D149" s="204"/>
      <c r="E149" s="204"/>
      <c r="F149" s="205"/>
      <c r="G149" s="213"/>
      <c r="H149" s="214"/>
      <c r="I149" s="208"/>
      <c r="J149" s="169"/>
      <c r="L149" s="76"/>
      <c r="M149" s="4"/>
    </row>
    <row r="150" spans="1:13" ht="20.399999999999999" customHeight="1" thickBot="1" x14ac:dyDescent="0.35">
      <c r="A150" s="201"/>
      <c r="B150" s="202"/>
      <c r="C150" s="196" t="s">
        <v>143</v>
      </c>
      <c r="D150" s="197"/>
      <c r="E150" s="197"/>
      <c r="F150" s="198"/>
      <c r="G150" s="215" t="s">
        <v>21</v>
      </c>
      <c r="H150" s="216"/>
      <c r="I150" s="217"/>
      <c r="J150" s="126">
        <f>SUM(J143:J149)</f>
        <v>0</v>
      </c>
      <c r="L150" s="3"/>
      <c r="M150" s="6"/>
    </row>
    <row r="151" spans="1:13" ht="13.95" customHeight="1" x14ac:dyDescent="0.3">
      <c r="A151" s="190" t="s">
        <v>38</v>
      </c>
      <c r="B151" s="191"/>
      <c r="C151" s="258" t="s">
        <v>159</v>
      </c>
      <c r="D151" s="259"/>
      <c r="E151" s="259"/>
      <c r="F151" s="260"/>
      <c r="G151" s="170"/>
      <c r="H151" s="171"/>
      <c r="I151" s="171"/>
      <c r="J151" s="172"/>
      <c r="L151" s="3"/>
      <c r="M151" s="7"/>
    </row>
    <row r="152" spans="1:13" ht="13.95" customHeight="1" x14ac:dyDescent="0.3">
      <c r="A152" s="192"/>
      <c r="B152" s="193"/>
      <c r="C152" s="261"/>
      <c r="D152" s="262"/>
      <c r="E152" s="262"/>
      <c r="F152" s="263"/>
      <c r="G152" s="173"/>
      <c r="H152" s="174"/>
      <c r="I152" s="174"/>
      <c r="J152" s="175"/>
    </row>
    <row r="153" spans="1:13" ht="13.95" customHeight="1" x14ac:dyDescent="0.3">
      <c r="A153" s="192"/>
      <c r="B153" s="193"/>
      <c r="C153" s="261"/>
      <c r="D153" s="262"/>
      <c r="E153" s="262"/>
      <c r="F153" s="263"/>
      <c r="G153" s="173"/>
      <c r="H153" s="174"/>
      <c r="I153" s="174"/>
      <c r="J153" s="175"/>
    </row>
    <row r="154" spans="1:13" ht="13.95" customHeight="1" x14ac:dyDescent="0.3">
      <c r="A154" s="192"/>
      <c r="B154" s="193"/>
      <c r="C154" s="261"/>
      <c r="D154" s="262"/>
      <c r="E154" s="262"/>
      <c r="F154" s="263"/>
      <c r="G154" s="173"/>
      <c r="H154" s="174"/>
      <c r="I154" s="174"/>
      <c r="J154" s="175"/>
    </row>
    <row r="155" spans="1:13" ht="46.95" customHeight="1" thickBot="1" x14ac:dyDescent="0.35">
      <c r="A155" s="194"/>
      <c r="B155" s="195"/>
      <c r="C155" s="264"/>
      <c r="D155" s="265"/>
      <c r="E155" s="265"/>
      <c r="F155" s="266"/>
      <c r="G155" s="176"/>
      <c r="H155" s="177"/>
      <c r="I155" s="177"/>
      <c r="J155" s="178"/>
    </row>
    <row r="156" spans="1:13" ht="2.4" customHeight="1" x14ac:dyDescent="0.3">
      <c r="A156" s="226" t="s">
        <v>157</v>
      </c>
      <c r="B156" s="227"/>
      <c r="C156" s="227"/>
      <c r="D156" s="227"/>
      <c r="E156" s="227"/>
      <c r="F156" s="227"/>
      <c r="G156" s="227"/>
      <c r="H156" s="227"/>
      <c r="I156" s="227"/>
      <c r="J156" s="228"/>
    </row>
    <row r="157" spans="1:13" ht="7.2" customHeight="1" x14ac:dyDescent="0.3">
      <c r="A157" s="229"/>
      <c r="B157" s="230"/>
      <c r="C157" s="230"/>
      <c r="D157" s="230"/>
      <c r="E157" s="230"/>
      <c r="F157" s="230"/>
      <c r="G157" s="230"/>
      <c r="H157" s="230"/>
      <c r="I157" s="230"/>
      <c r="J157" s="231"/>
    </row>
    <row r="158" spans="1:13" ht="18" customHeight="1" x14ac:dyDescent="0.3">
      <c r="A158" s="229"/>
      <c r="B158" s="230"/>
      <c r="C158" s="230"/>
      <c r="D158" s="230"/>
      <c r="E158" s="230"/>
      <c r="F158" s="230"/>
      <c r="G158" s="230"/>
      <c r="H158" s="230"/>
      <c r="I158" s="230"/>
      <c r="J158" s="231"/>
    </row>
    <row r="159" spans="1:13" ht="18" customHeight="1" thickBot="1" x14ac:dyDescent="0.35">
      <c r="A159" s="232"/>
      <c r="B159" s="233"/>
      <c r="C159" s="233"/>
      <c r="D159" s="233"/>
      <c r="E159" s="233"/>
      <c r="F159" s="233"/>
      <c r="G159" s="233"/>
      <c r="H159" s="233"/>
      <c r="I159" s="233"/>
      <c r="J159" s="234"/>
    </row>
    <row r="160" spans="1:13" ht="18" customHeight="1" thickBot="1" x14ac:dyDescent="0.35">
      <c r="A160" s="223" t="s">
        <v>185</v>
      </c>
      <c r="B160" s="224"/>
      <c r="C160" s="224"/>
      <c r="D160" s="224"/>
      <c r="E160" s="224"/>
      <c r="F160" s="224"/>
      <c r="G160" s="224"/>
      <c r="H160" s="224"/>
      <c r="I160" s="224"/>
      <c r="J160" s="225"/>
    </row>
    <row r="161" spans="1:10" ht="18" customHeight="1" x14ac:dyDescent="0.3">
      <c r="A161" s="221"/>
      <c r="B161" s="222"/>
      <c r="C161" s="222"/>
      <c r="D161" s="222"/>
      <c r="E161" s="222"/>
      <c r="F161" s="222"/>
      <c r="G161" s="222"/>
      <c r="H161" s="222"/>
      <c r="I161" s="222"/>
      <c r="J161" s="222"/>
    </row>
  </sheetData>
  <mergeCells count="39">
    <mergeCell ref="A161:J161"/>
    <mergeCell ref="A160:J160"/>
    <mergeCell ref="A156:J159"/>
    <mergeCell ref="A1:J6"/>
    <mergeCell ref="A8:B8"/>
    <mergeCell ref="A11:B11"/>
    <mergeCell ref="A10:B10"/>
    <mergeCell ref="A9:B9"/>
    <mergeCell ref="A7:J7"/>
    <mergeCell ref="H9:H11"/>
    <mergeCell ref="I9:J11"/>
    <mergeCell ref="C8:G8"/>
    <mergeCell ref="C151:F155"/>
    <mergeCell ref="A16:J16"/>
    <mergeCell ref="A143:F143"/>
    <mergeCell ref="A147:F147"/>
    <mergeCell ref="A151:B155"/>
    <mergeCell ref="C150:F150"/>
    <mergeCell ref="A149:B150"/>
    <mergeCell ref="C149:F149"/>
    <mergeCell ref="I147:I149"/>
    <mergeCell ref="G147:H149"/>
    <mergeCell ref="G150:I150"/>
    <mergeCell ref="A148:F148"/>
    <mergeCell ref="J147:J149"/>
    <mergeCell ref="G151:J155"/>
    <mergeCell ref="J145:J146"/>
    <mergeCell ref="G145:I146"/>
    <mergeCell ref="G144:I144"/>
    <mergeCell ref="A144:F144"/>
    <mergeCell ref="G143:I143"/>
    <mergeCell ref="A15:J15"/>
    <mergeCell ref="A145:F146"/>
    <mergeCell ref="A12:B12"/>
    <mergeCell ref="A14:J14"/>
    <mergeCell ref="C13:G13"/>
    <mergeCell ref="H12:H13"/>
    <mergeCell ref="I12:J13"/>
    <mergeCell ref="C9:G12"/>
  </mergeCells>
  <conditionalFormatting sqref="I19:I39 I119:I120 I122:I124 I126:I133 I135:I142">
    <cfRule type="cellIs" dxfId="11" priority="16" operator="greaterThan">
      <formula>0</formula>
    </cfRule>
  </conditionalFormatting>
  <conditionalFormatting sqref="I41:I88">
    <cfRule type="cellIs" dxfId="10" priority="4" operator="greaterThan">
      <formula>0</formula>
    </cfRule>
  </conditionalFormatting>
  <conditionalFormatting sqref="I90:I103">
    <cfRule type="cellIs" dxfId="9" priority="2" operator="greaterThan">
      <formula>0</formula>
    </cfRule>
  </conditionalFormatting>
  <conditionalFormatting sqref="I105:I111">
    <cfRule type="cellIs" dxfId="8" priority="14" operator="greaterThan">
      <formula>0</formula>
    </cfRule>
  </conditionalFormatting>
  <conditionalFormatting sqref="I113:I117">
    <cfRule type="cellIs" dxfId="7" priority="12" operator="greaterThan">
      <formula>0</formula>
    </cfRule>
  </conditionalFormatting>
  <conditionalFormatting sqref="J19:J39 J122:J124">
    <cfRule type="cellIs" dxfId="6" priority="15" operator="greaterThan">
      <formula>0</formula>
    </cfRule>
  </conditionalFormatting>
  <conditionalFormatting sqref="J41:J88">
    <cfRule type="cellIs" dxfId="5" priority="3" operator="greaterThan">
      <formula>0</formula>
    </cfRule>
  </conditionalFormatting>
  <conditionalFormatting sqref="J90:J103">
    <cfRule type="cellIs" dxfId="4" priority="1" operator="greaterThan">
      <formula>0</formula>
    </cfRule>
  </conditionalFormatting>
  <conditionalFormatting sqref="J105:J111">
    <cfRule type="cellIs" dxfId="3" priority="13" operator="greaterThan">
      <formula>0</formula>
    </cfRule>
  </conditionalFormatting>
  <conditionalFormatting sqref="J113:J117">
    <cfRule type="cellIs" dxfId="2" priority="11" operator="greaterThan">
      <formula>0</formula>
    </cfRule>
  </conditionalFormatting>
  <conditionalFormatting sqref="J119:J120 J126:J133 J135:J149">
    <cfRule type="cellIs" dxfId="1" priority="17" operator="greaterThan">
      <formula>0</formula>
    </cfRule>
  </conditionalFormatting>
  <conditionalFormatting sqref="J150">
    <cfRule type="cellIs" dxfId="0" priority="54" operator="greaterThan">
      <formula>0</formula>
    </cfRule>
  </conditionalFormatting>
  <hyperlinks>
    <hyperlink ref="A160" r:id="rId1" xr:uid="{00000000-0004-0000-0000-000000000000}"/>
  </hyperlinks>
  <pageMargins left="7.874015748031496E-2" right="7.874015748031496E-2" top="0" bottom="0" header="0.31496062992125984" footer="0.31496062992125984"/>
  <pageSetup paperSize="9" scale="29" fitToWidth="0" fitToHeight="0" orientation="portrait" verticalDpi="300" r:id="rId2"/>
  <colBreaks count="1" manualBreakCount="1">
    <brk id="10" max="98" man="1"/>
  </col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PROFORMA INVOICE</vt:lpstr>
      <vt:lpstr>'PROFORMA INVOICE'!Print_Area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bhavna</dc:creator>
  <cp:lastModifiedBy>Vikas Hirawat</cp:lastModifiedBy>
  <cp:lastPrinted>2026-09-16T11:03:27Z</cp:lastPrinted>
  <dcterms:created xsi:type="dcterms:W3CDTF">2016-09-20T13:20:30Z</dcterms:created>
  <dcterms:modified xsi:type="dcterms:W3CDTF">2026-09-16T15:12:55Z</dcterms:modified>
</cp:coreProperties>
</file>